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definedNames>
    <definedName name="_xlnm._FilterDatabase" localSheetId="0" hidden="1">Hoja1!$H$1:$H$69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S22" i="1" s="1"/>
  <c r="S10" i="1" l="1"/>
  <c r="S12" i="1"/>
  <c r="S18" i="1"/>
  <c r="S14" i="1"/>
  <c r="S20" i="1"/>
  <c r="S19" i="1"/>
  <c r="S16" i="1"/>
  <c r="S17" i="1"/>
  <c r="S9" i="1"/>
  <c r="S8" i="1"/>
  <c r="S21" i="1"/>
  <c r="S15" i="1"/>
  <c r="S7" i="1"/>
  <c r="S6" i="1"/>
  <c r="S11" i="1"/>
  <c r="S13" i="1"/>
  <c r="S5" i="1"/>
  <c r="S4" i="1"/>
  <c r="S23" i="1" l="1"/>
</calcChain>
</file>

<file path=xl/comments1.xml><?xml version="1.0" encoding="utf-8"?>
<comments xmlns="http://schemas.openxmlformats.org/spreadsheetml/2006/main">
  <authors>
    <author>Autor</author>
  </authors>
  <commentList>
    <comment ref="E39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La facturación a Sylvestris la hizo Geeaccounting
</t>
        </r>
      </text>
    </comment>
  </commentList>
</comments>
</file>

<file path=xl/sharedStrings.xml><?xml version="1.0" encoding="utf-8"?>
<sst xmlns="http://schemas.openxmlformats.org/spreadsheetml/2006/main" count="858" uniqueCount="431">
  <si>
    <t>PROYECTOS REALIZADOS DE CONTABILIDAD SOCIAL</t>
  </si>
  <si>
    <t>Razón social</t>
  </si>
  <si>
    <t>Persona responsable</t>
  </si>
  <si>
    <t>PROYECTO</t>
  </si>
  <si>
    <t>Título</t>
  </si>
  <si>
    <t>Objeto</t>
  </si>
  <si>
    <t>Cliente (indicar forma jurídica)</t>
  </si>
  <si>
    <t>Periodo ejecución</t>
  </si>
  <si>
    <t>ENTIDAD SOCIA</t>
  </si>
  <si>
    <t>Heres Social SCCL</t>
  </si>
  <si>
    <t>Rubén Bagüés</t>
  </si>
  <si>
    <t>Contabilidad Social Uikú Coworking</t>
  </si>
  <si>
    <t>Forma parte del proyecto que Lavola lideró para que varias entidades del Prat de Llobregat hicieran el cálculo de valor social, Uikú es una de ellas y es donde estamos ubicados.</t>
  </si>
  <si>
    <t>Uikú Coworking SCCL</t>
  </si>
  <si>
    <t>2019 y 2020</t>
  </si>
  <si>
    <t>Calculadora de Valor Social Crowdfunding. Proyecto CROWDCOOP.</t>
  </si>
  <si>
    <t>Crear una calculadora de Valor social para añadir a las campañas de captación de fondos por Crowdfunding en la plataforma Crowdcoop de Goteo.</t>
  </si>
  <si>
    <t>Generalitat de Catalunya</t>
  </si>
  <si>
    <t>2020-2021</t>
  </si>
  <si>
    <t>Cooperativas Agro-alimentarias Castilla-La Mancha</t>
  </si>
  <si>
    <t>Juan Miguel del Real</t>
  </si>
  <si>
    <t>Cálculo del valor Social de esta organización (2018)</t>
  </si>
  <si>
    <t>Incorporación y aplicación de la contabilidad social a la entidad que representa el cooperativismo agroalimentario de Castilla-La Mancha</t>
  </si>
  <si>
    <t>Cooperativa</t>
  </si>
  <si>
    <t>2019-2020</t>
  </si>
  <si>
    <t>Julio Bacete</t>
  </si>
  <si>
    <t>Cálculo del valor social para una cooperativa de segundo grado</t>
  </si>
  <si>
    <t>Juan José Laso</t>
  </si>
  <si>
    <t>Cálculo del valor social que aporta esta SAT a toda la provincia de Guadalajara</t>
  </si>
  <si>
    <t>SAT</t>
  </si>
  <si>
    <t>TERRITORIO</t>
  </si>
  <si>
    <t>Castilla La Mancha</t>
  </si>
  <si>
    <t>Catalunya</t>
  </si>
  <si>
    <t>Cálculo del valor Social de Coopaman (2019/2020)</t>
  </si>
  <si>
    <t>Cálculo del valor social de APAG-SAT Coagral 2020</t>
  </si>
  <si>
    <t>Asociación Amica</t>
  </si>
  <si>
    <t>Paquita Gómez</t>
  </si>
  <si>
    <t>Actualizar el Valor Social de Amica</t>
  </si>
  <si>
    <t>Cantabria</t>
  </si>
  <si>
    <t>CESCO</t>
  </si>
  <si>
    <t>Javier Mendoza Jiménez</t>
  </si>
  <si>
    <t>Monetización de la Renta Ciudadana</t>
  </si>
  <si>
    <t>Determinar el valor social de la Renta Ciudadana en Canarias</t>
  </si>
  <si>
    <t xml:space="preserve">Gobierno de Canarias </t>
  </si>
  <si>
    <t>Diciembre 2019-Septiembre 2020</t>
  </si>
  <si>
    <t>Cándido Román Cervantes</t>
  </si>
  <si>
    <t>La monetización del valor social de la Cooperativa Mercado Nuestra Señora de África</t>
  </si>
  <si>
    <t>Determinar el valor social integrado de la  Cooperativa Mercado Nuestra Señora de África</t>
  </si>
  <si>
    <t>Cooperativa Mercado Nuestra Señora de África (Cooperativa)</t>
  </si>
  <si>
    <t>Octubre 2019 - Diciembre 2020</t>
  </si>
  <si>
    <t>María Victoria Pérez Monteverde</t>
  </si>
  <si>
    <t>La monetización del valor social del Hotel Tigaiga: 2016-2018</t>
  </si>
  <si>
    <t>Determinar el valor social integrado del Hotel Tigaiga en el período 2016 - 2018</t>
  </si>
  <si>
    <t>Hotel Tigaiga (Sociedad Limitada)</t>
  </si>
  <si>
    <t>Julio 2019 - Septiembre 2019</t>
  </si>
  <si>
    <t>La monetización del valor social del Hotel Tigaiga</t>
  </si>
  <si>
    <t xml:space="preserve">Determinar el valor social integrado del Hotel Tigaiga </t>
  </si>
  <si>
    <t>Septiembre 2018 - Marzo 2019</t>
  </si>
  <si>
    <t>La monetización del valor social de la Cofradía de Pescadores de Nuestra Señora de las Mercedes</t>
  </si>
  <si>
    <t>Determinar el valor social integrado de la Cofradía de Pescadores de Nuestra Señora de las Mercedes</t>
  </si>
  <si>
    <t>Cofradía de Pescadores de Nuestra Señora de las Mercedes (Cofradía de pescadores)</t>
  </si>
  <si>
    <t>Septiembre 2018 - Febrero 2019</t>
  </si>
  <si>
    <t>La monetización del valor social de la SAT FAST</t>
  </si>
  <si>
    <t>Determinar el valor social integrado de la SAT FAST</t>
  </si>
  <si>
    <t>SAT FAST (Sociedad Agraria de Transformación)</t>
  </si>
  <si>
    <t>Agosto 2018 - Marzo 2019</t>
  </si>
  <si>
    <t>Canarias</t>
  </si>
  <si>
    <t>Confederación Galega de Persoas con Discapacidade (COGAMI)</t>
  </si>
  <si>
    <t>Anxo Antón Queiruga Vila (Presidencia)</t>
  </si>
  <si>
    <t>Cuantificación del valor social de COGAMI</t>
  </si>
  <si>
    <t>Implementar en COGAMI un sistema de contabilidad social que permita objetivar y monetizar el VSI generado en el año 2018, y ofrecer una herramienta que permita hacerlo extensivo a próximos años.</t>
  </si>
  <si>
    <t>Cuantificación del valor social de COGAMI Empresarial (GES)</t>
  </si>
  <si>
    <t>Implementar en COGAMI Empresarial (GES) un sistema de contabilidad social que permita objetivar y monetizar el VSI generado en el año 2019, y ofrecer una herramienta que permita hacerlo extensivo a próximos años.</t>
  </si>
  <si>
    <t>Galizia</t>
  </si>
  <si>
    <t>BEGOÑA HERMIDA VAL / ADOLFO M. GONZÁLEZ RGUEZ</t>
  </si>
  <si>
    <t>ESTUDIO DE MONETIZAICIÓN DEL VALOR SOCIAL GENERADO POR FEGADACE Y SUS ENTIDADES MIEMBRO, EJERCICIO 2018</t>
  </si>
  <si>
    <t>IDENTIFICAR, MEDIR Y POSTERIORMENTE VALORAR MONETARIAMENTE LOS IMPACTOS O CAMBIOS QUE GENERAL LA INVERSIÓN EN RECURSOS Y SERVICIOS DE ATENCIÓN AL DCA, ANALIZANDO LOS PRINCIPALES SERVICIOS PRESTADOS POR LAS ENTIDADES FEDERADAS</t>
  </si>
  <si>
    <t>ORGANIZACIÓN SIN ÁNIMO DE LUCRO (ONL)</t>
  </si>
  <si>
    <t>01/01/2019-31/12/2019</t>
  </si>
  <si>
    <t>Independiente</t>
  </si>
  <si>
    <t>Tutoring One S. Coop.</t>
  </si>
  <si>
    <t>Fundación Lantegi Batuak</t>
  </si>
  <si>
    <t>Fundación Monte Madrid</t>
  </si>
  <si>
    <t>Asociación Aurkilan</t>
  </si>
  <si>
    <t>R4S</t>
  </si>
  <si>
    <t>UCAN</t>
  </si>
  <si>
    <t>HUME - DBS</t>
  </si>
  <si>
    <t>ECRI - UPV/EHU</t>
  </si>
  <si>
    <t>ESCI - UPF</t>
  </si>
  <si>
    <t>Anthesis Lavola</t>
  </si>
  <si>
    <t>LKS Next</t>
  </si>
  <si>
    <t>ANEL</t>
  </si>
  <si>
    <t>SENAI</t>
  </si>
  <si>
    <t>Asociación Laborvalia</t>
  </si>
  <si>
    <t>Foro Guztion Artean Eginez</t>
  </si>
  <si>
    <t>Accion contra el Hambre</t>
  </si>
  <si>
    <t>Asociación Amigos Arizmendarrieta</t>
  </si>
  <si>
    <t>COGAMI</t>
  </si>
  <si>
    <t>ALGALIA</t>
  </si>
  <si>
    <t>CLADE</t>
  </si>
  <si>
    <t>Fundación Navarra para la Excelencia</t>
  </si>
  <si>
    <t>UNIVERSIDAD SANTIAGO COMPOSTELA</t>
  </si>
  <si>
    <t>UNIVERSIDAD CASTILLA LA MANCHA</t>
  </si>
  <si>
    <t>UNIVERSIDAD DE VIGO</t>
  </si>
  <si>
    <t>AGROALIMENTARIAS CASTILLA LA MANCHA</t>
  </si>
  <si>
    <t>HERES</t>
  </si>
  <si>
    <t>INSTITUT CATALÀ DEL SURO</t>
  </si>
  <si>
    <t>FEGADACE</t>
  </si>
  <si>
    <t>CIMAS INNOVACIÓN Y MEDIO AMBIENTE</t>
  </si>
  <si>
    <t>Francisco Javier Rodríguez</t>
  </si>
  <si>
    <t>GRUPO INNOVARIS</t>
  </si>
  <si>
    <t>AMICA</t>
  </si>
  <si>
    <t>Crea Talent</t>
  </si>
  <si>
    <t>UNIVERSIDAD LA LAGUNA (CÁTEDRA CAJA 7) (CESCO)</t>
  </si>
  <si>
    <t>FEDERACIÓN GALEGA DE DANO CEREBRAL (FEGADACE)</t>
  </si>
  <si>
    <t>Ha enviado datos</t>
  </si>
  <si>
    <t>Ha dicho que no tiene</t>
  </si>
  <si>
    <t>COGAMI - Asociación sin ánimo de lucro</t>
  </si>
  <si>
    <t>Galega de Economía Social (GES)</t>
  </si>
  <si>
    <t>GES - Sociedad limitada- matriz de 11 centros especiales de empleo de iniciativa social: INTEGRATEX, ACCEDE SOCIAL, TRAMEVE, ARTEGALIA, DIXARDIN, COREGAL, HORNOS DE LAMASTELLE, GRAFINCO, COMBINA SOCIAL, GALEGA DE ECONOMIA SOCIAL, ACTIVA SOCIAL, E.T.T.</t>
  </si>
  <si>
    <t>Euskadi</t>
  </si>
  <si>
    <t>Roots for Sustainability S.L.</t>
  </si>
  <si>
    <t>Alejandra Bara</t>
  </si>
  <si>
    <t>Pablo Sánchez</t>
  </si>
  <si>
    <t>Soporte en el cálculo del VSI y realización de sesiones de formación a los equipos</t>
  </si>
  <si>
    <t>Actualización del Valor Social Integrado (VSE) de SOM Fundació</t>
  </si>
  <si>
    <t>Actualización del Cálculo del VSI de la entidad y formación a sus equipos para una mayor autonomía en futuras actualizaciones</t>
  </si>
  <si>
    <t>SOM Fundació (Fundación Tutelar)</t>
  </si>
  <si>
    <t>2018 - 2019</t>
  </si>
  <si>
    <t>Cuantificación del Valor Social Integrado de las operaciones aprobadas en el eje 6 a Acción contra el Hambre en el marco del POISES 2014-2020</t>
  </si>
  <si>
    <t>Cálculo del Valor Social Integrado para los proyectos Escuelas de Empleo y Inserción Penitenciaria</t>
  </si>
  <si>
    <t>Acción contra el Hambre (ONG)</t>
  </si>
  <si>
    <t>2019 - 2020</t>
  </si>
  <si>
    <t>Actualización del Valor Social Integrado (VSE) de Futubide</t>
  </si>
  <si>
    <t>Futubide (Fundación Tutelar)</t>
  </si>
  <si>
    <t>Nil Ibáñez</t>
  </si>
  <si>
    <r>
      <t xml:space="preserve">Cálculo del Valor Social Integrado y Capacitación en la Metodología </t>
    </r>
    <r>
      <rPr>
        <i/>
        <sz val="9"/>
        <color theme="1"/>
        <rFont val="Calibri"/>
        <family val="2"/>
        <scheme val="minor"/>
      </rPr>
      <t>(Proyecto liderado por Anthesis Lavola)</t>
    </r>
  </si>
  <si>
    <t>Cooperativa Obrera de Viviendas (Cooperativa)</t>
  </si>
  <si>
    <t>SOM Connexió (Cooperativa)</t>
  </si>
  <si>
    <t>Fundació Esperanzah (Fundación)</t>
  </si>
  <si>
    <r>
      <t xml:space="preserve">Análisis del valor social de la Fundación Formació i Treball 
</t>
    </r>
    <r>
      <rPr>
        <i/>
        <sz val="8"/>
        <color theme="1"/>
        <rFont val="Calibri"/>
        <family val="2"/>
        <scheme val="minor"/>
      </rPr>
      <t>(Proyecto liderado por ESCI-UPF)</t>
    </r>
  </si>
  <si>
    <t>Cálculo del Valor Social Integrado de la entidad</t>
  </si>
  <si>
    <t>Fundació Formació i Treball (Fundación)</t>
  </si>
  <si>
    <r>
      <t xml:space="preserve">Análisis del valor social integrado de una universidad pública
</t>
    </r>
    <r>
      <rPr>
        <i/>
        <sz val="8"/>
        <color theme="1"/>
        <rFont val="Calibri"/>
        <family val="2"/>
        <scheme val="minor"/>
      </rPr>
      <t>(Proyecto liderado por ESCI-UPF)</t>
    </r>
  </si>
  <si>
    <t>Cálculo del Valor Social Integrado de la universidad</t>
  </si>
  <si>
    <t>Universitat Pompeu Fabra (Universidad)</t>
  </si>
  <si>
    <t>APLICADA A:</t>
  </si>
  <si>
    <t>Agro - alimentarias</t>
  </si>
  <si>
    <t>Coworking</t>
  </si>
  <si>
    <t>Administración Pública</t>
  </si>
  <si>
    <t>Hotel</t>
  </si>
  <si>
    <t>Sociedad Mercantil</t>
  </si>
  <si>
    <t>Universidad</t>
  </si>
  <si>
    <t>Mutualia</t>
  </si>
  <si>
    <t>Mutua</t>
  </si>
  <si>
    <t>Fundación / Asociación</t>
  </si>
  <si>
    <t>Inclusión Social</t>
  </si>
  <si>
    <t>ENTIDAD</t>
  </si>
  <si>
    <t>Crowdfunding</t>
  </si>
  <si>
    <t>Cofradía</t>
  </si>
  <si>
    <t>Sociedad Agraria de transformación</t>
  </si>
  <si>
    <t>Sociedad agraria de transformación</t>
  </si>
  <si>
    <t>Total</t>
  </si>
  <si>
    <t>%</t>
  </si>
  <si>
    <t>José Ignacio Larretxi</t>
  </si>
  <si>
    <t>joseignacio.larretxi@geaccounting.org</t>
  </si>
  <si>
    <t>José Felix Gonzalo</t>
  </si>
  <si>
    <t>jfgonzalo@gmail.com</t>
  </si>
  <si>
    <t>Frumen Molinero</t>
  </si>
  <si>
    <t>f-molinero@euskadi.eus</t>
  </si>
  <si>
    <t>Jose Manuel Rodriguez</t>
  </si>
  <si>
    <t>grupotutoring@gmail.com </t>
  </si>
  <si>
    <t>Ramón Bernal</t>
  </si>
  <si>
    <t>ramonbernal@lantegibatuak.eus</t>
  </si>
  <si>
    <t>Cristobal Sanchez</t>
  </si>
  <si>
    <t>csanchez@montemadrid.es</t>
  </si>
  <si>
    <t>Maite Ruiz</t>
  </si>
  <si>
    <t>maite.ruiz@ehu.eus</t>
  </si>
  <si>
    <t>nibanez@r4sgroup.com</t>
  </si>
  <si>
    <t>Patxi Vera</t>
  </si>
  <si>
    <t>pvera@ucan.es</t>
  </si>
  <si>
    <t>Jose Luis Retolaza</t>
  </si>
  <si>
    <t>joseluis.retolaza@deusto.es </t>
  </si>
  <si>
    <t>Leire San Jose</t>
  </si>
  <si>
    <t>leire.sanjose@ehu.eus</t>
  </si>
  <si>
    <t>Silvia Ayuso</t>
  </si>
  <si>
    <t>silvia.ayuso@esci.upf.edu</t>
  </si>
  <si>
    <t>Leyre Romero</t>
  </si>
  <si>
    <t>Leyre.Romero@anthesisgroup.com</t>
  </si>
  <si>
    <t>Alfonso Etxanobe Franco</t>
  </si>
  <si>
    <t>aetxanobe@lksnext.com</t>
  </si>
  <si>
    <t>Puy Ugarte</t>
  </si>
  <si>
    <t>pugarte@senai.es</t>
  </si>
  <si>
    <t>Alfonso Gutierrez</t>
  </si>
  <si>
    <t>alfonsogutierrezcaballero@yahoo.es</t>
  </si>
  <si>
    <t>Gabirel Azaroa</t>
  </si>
  <si>
    <t>euskoges@euskoges.com</t>
  </si>
  <si>
    <t>Lucía Sánchez Tardón</t>
  </si>
  <si>
    <t>mlsanchez@accioncontraelhambre.org</t>
  </si>
  <si>
    <t>Miguel Angel Lazpiur</t>
  </si>
  <si>
    <t xml:space="preserve">amigos.jma.lagunak@mondragon.edu </t>
  </si>
  <si>
    <t>Yolanda Viña</t>
  </si>
  <si>
    <t>calidade@cogami.gal</t>
  </si>
  <si>
    <t>Angel Rodriguez González</t>
  </si>
  <si>
    <t>angel.rodriguez@algalia.com</t>
  </si>
  <si>
    <t>Ramon Roig Solé</t>
  </si>
  <si>
    <t>rroig@grupclade.com</t>
  </si>
  <si>
    <t>Marino Barasoain</t>
  </si>
  <si>
    <t>mbarasoain@qnavarra.com</t>
  </si>
  <si>
    <t>Alejandro Pan Regueiro</t>
  </si>
  <si>
    <t>alejandromanuel.pan@usc.es </t>
  </si>
  <si>
    <t>Javier Mendoza</t>
  </si>
  <si>
    <t>jmendozj@ull.edu.es</t>
  </si>
  <si>
    <t>Beatriz Guzman</t>
  </si>
  <si>
    <t>bguzmanp@ull.es</t>
  </si>
  <si>
    <t>Virginia Barba</t>
  </si>
  <si>
    <t>virginia.barba@uclm.es</t>
  </si>
  <si>
    <t>Fº Xavier Martínez Cobas</t>
  </si>
  <si>
    <t>xmcobas@uvigo.gal</t>
  </si>
  <si>
    <t>Tomás Merino</t>
  </si>
  <si>
    <t>observatorio@agroalimentariasclm.coop</t>
  </si>
  <si>
    <t>Rubén Bagüés Vicente</t>
  </si>
  <si>
    <t>ruben@heressocial.eu</t>
  </si>
  <si>
    <t>Albert Hereu</t>
  </si>
  <si>
    <t>ahereu@icsuro.com</t>
  </si>
  <si>
    <t>Adolfo M. González</t>
  </si>
  <si>
    <t>proxectos@fegadace.org</t>
  </si>
  <si>
    <t>Miren Arretxe</t>
  </si>
  <si>
    <t>miren.arretxe@cimas.es</t>
  </si>
  <si>
    <t>franciscoj.rodriguez13@gmail.com</t>
  </si>
  <si>
    <t>Alexis Robles</t>
  </si>
  <si>
    <t>arobles@grupoinnovaris.com</t>
  </si>
  <si>
    <t>paquita@amica.es</t>
  </si>
  <si>
    <t>Gonzalo Alzueta Samper</t>
  </si>
  <si>
    <t>gonzalo@creatalent.eu</t>
  </si>
  <si>
    <t>Euskalit</t>
  </si>
  <si>
    <t>Fernando Sierra</t>
  </si>
  <si>
    <t>fsierra@euskalit.net</t>
  </si>
  <si>
    <t>Comando Creativo</t>
  </si>
  <si>
    <t>Juan de Dios López - Rienda</t>
  </si>
  <si>
    <t>admin@comandocreativo.net</t>
  </si>
  <si>
    <t>Consultora</t>
  </si>
  <si>
    <t>Miren Arretxe Zamakona</t>
  </si>
  <si>
    <t>Responsable sostenibilidad y socia</t>
  </si>
  <si>
    <t>Monetización del Valor Social de la APC</t>
  </si>
  <si>
    <t>Autoridad portuaria de Cartagena</t>
  </si>
  <si>
    <t>Murcia</t>
  </si>
  <si>
    <t>Puertos</t>
  </si>
  <si>
    <t>CIMAS</t>
  </si>
  <si>
    <t>Sylvestris</t>
  </si>
  <si>
    <t xml:space="preserve">Enrique 
Enciso </t>
  </si>
  <si>
    <t>PROPUESTA DE MONETIZACIÓN DEL VALOR SOCIAL GENERADO POR Sylvestris 2018</t>
  </si>
  <si>
    <t>Objetivar y monetizar el Valor Social generado por Sylvestris</t>
  </si>
  <si>
    <t>sep 2019-ene 2020</t>
  </si>
  <si>
    <t>Actividad por toda España y Extranjero</t>
  </si>
  <si>
    <t>Entidad dedicada a la reforestación. Su misión es llenar el mundo de árboles,conseguir tener un entorno más verde y saludable, contando con el trabajo de personas desfavorecidas o en riesgo de exclusión. Sembramos oxígeno y compensamos CO2, integrando personas y naturaleza.</t>
  </si>
  <si>
    <t>Universidade de Vigo</t>
  </si>
  <si>
    <t>Francisco Xavier Martínez Cobas</t>
  </si>
  <si>
    <t>La contabilidad social aplicada a la Editorial Galaxia</t>
  </si>
  <si>
    <t>Trabajo fin de grado: Aplicar el modelo de Contabilidad Social a una empresa editorial vinculada al tercer sector</t>
  </si>
  <si>
    <t>Editorial Galaxia Sociedad Anónima</t>
  </si>
  <si>
    <t>12 meses</t>
  </si>
  <si>
    <t>Lavola 1981 SAU
A-58.635.269</t>
  </si>
  <si>
    <t>Margaux Costas
Lucía Melendo
Solución de sostenibilidad Corporativa</t>
  </si>
  <si>
    <t>QUANTIFICACIÓ DEL VALOR SOCIAL GENERAT PER ORGANITZACIONS REPRESENTANTS DE L’ECONOMIA SOCIAL I COOPERATIVA EL PRAT DE LLOBREGAT</t>
  </si>
  <si>
    <t>Ayuntamiento de El Prat de Llobregat</t>
  </si>
  <si>
    <t>El Prat de Llobregat. Cataluña</t>
  </si>
  <si>
    <t>Contrato otorgado a través de licitación para la cuantificación del Valor social integrado de 11 cooperativas y organizaciones de la Eocnomía Social y Solidaria del ayuntamiento del Prat de Llobregat del año 2018 y 2019</t>
  </si>
  <si>
    <t>Reforestación</t>
  </si>
  <si>
    <t>Puerto</t>
  </si>
  <si>
    <t xml:space="preserve">Jose Miguel Zabaleta </t>
  </si>
  <si>
    <t>MONETIZACION VALOR SOCIAL UCAN 2016</t>
  </si>
  <si>
    <t>Informe de monetización del valor social</t>
  </si>
  <si>
    <t>Navarra</t>
  </si>
  <si>
    <t>Organización representativa</t>
  </si>
  <si>
    <t>MONETIZACION VALOR SOCIAL UCAN 2017</t>
  </si>
  <si>
    <t>MONETIZACIÓN DEL VALOR SOCIAL DE COOPERATIVA AGRICOLA CAJA RURAL DE ARTAJONA SAN ISIDRO, EN EL EJERCICIO 2017</t>
  </si>
  <si>
    <t>MONETIZACIÓN DEL VALOR SOCIAL DE LA SOCIEDAD COPERATIVA AGROPECUARIA LA SARDA DE TAFALLA, EN EL EJERCICIO 2016/17</t>
  </si>
  <si>
    <t>Puy Ugarte-David Acha</t>
  </si>
  <si>
    <t>MONETIZACION VALOR SOCIAL UCAN 2018</t>
  </si>
  <si>
    <t>MATRIZ SECTORIAL CEREAL + HORTOFRUTÍCOLA COOPERATIVAS AGROALIMENTARIAS DE NAVARRA</t>
  </si>
  <si>
    <t>Matriz sectorial</t>
  </si>
  <si>
    <t>MONETIZACIÓN DEL VALOR SOCIAL DE SOCIEDAD COOPERATIVA YERRI DE AZCONA, EN EL EJERCICIO 2018/19</t>
  </si>
  <si>
    <t>MONETIZACIÓN DEL VALOR SOCIAL DE COOPERATIVA CEREALISTA LITXARRA DE OTEIZA</t>
  </si>
  <si>
    <t>MONETIZACION VALOR SOCIAL UCAN 2019</t>
  </si>
  <si>
    <t>MANUAL PARA LA MATRIZ SECTORIAL DE MONETIZACIÓN DEL VALOR SOCIAL DE COOPERATIVAS DEL SECTOR CEREAL Y HORTÍCOLA</t>
  </si>
  <si>
    <t>Manual para uso de la Matriz sectorial</t>
  </si>
  <si>
    <t>TRABAJO DE EVALUACIÓN DEL DESARROLLO DEL MODELO DE ECONOMÍA SOCIAL EN EL ÁMBITO DE LOS VALORES DE COMPROMISO CON LA SOCIEDAD  COOP. CEREALISTA  SIERRA DE LEIRE DE LUMBIER</t>
  </si>
  <si>
    <t>TRABAJO DE EVALUACIÓN DEL DESARROLLO DEL MODELO DE ECONOMÍA SOCIAL EN EL ÁMBITO DE LOS VALORES DE COMPROMISO CON LA SOCIEDAD  COOP. CEREALISTA  DE SANGUESA</t>
  </si>
  <si>
    <t>MONETIZACION VALOR SOCIAL UCAN 2020</t>
  </si>
  <si>
    <t>TRABAJO DE EVALUACIÓN DEL DESARROLLO DEL MODELO DE ECONOMÍA SOCIAL EN EL ÁMBITO DE LOS VALORES DE COMPROMISO CON LA SOCIEDAD  AGRICOLA SAN ISIDRO  DE MURILLO EL FRUTO S.COOP.</t>
  </si>
  <si>
    <t>TRABAJO DE EVALUACIÓN DEL DESARROLLO DEL MODELO DE ECONOMÍA SOCIAL EN EL ÁMBITO DE LOS VALORES DE COMPROMISO CON LA SOCIEDAD  AGRICOLA SANTO CRISTO S.COOP. DE CAPARROSO</t>
  </si>
  <si>
    <t>TRABAJO DE EVALUACIÓN DEL DESARROLLO DEL MODELO DE ECONOMÍA SOCIAL EN EL ÁMBITO DE LOS VALORES DE COMPROMISO CON LA SOCIEDAD  AGRICOLA SAN ISIDRO  S.COOP. EN CARCASTILLO</t>
  </si>
  <si>
    <t>Organización representativa (Fundación / Asociación)</t>
  </si>
  <si>
    <t>Anel</t>
  </si>
  <si>
    <t>Enrique Ciaurriz</t>
  </si>
  <si>
    <t>Memoria Valor Social</t>
  </si>
  <si>
    <t>Calculo del Valor social</t>
  </si>
  <si>
    <t>Instituto 4 vientos S. Coop.</t>
  </si>
  <si>
    <t>Muebles Salcedo s. coop.</t>
  </si>
  <si>
    <t>Mectu S.L.L.</t>
  </si>
  <si>
    <t>Gure Sustraiak S. Coop. de Iniciativa Social</t>
  </si>
  <si>
    <t>Banco de Alimentos de Navarra</t>
  </si>
  <si>
    <t>Aoiz UNO S. Coop.</t>
  </si>
  <si>
    <t>comercial@anel.es</t>
  </si>
  <si>
    <t>ESCI-UPF</t>
  </si>
  <si>
    <t>Cálculo VSI actividad</t>
  </si>
  <si>
    <t>Formació i Treball (Fundación privada)</t>
  </si>
  <si>
    <t>Universitat Pompeu Fabra (UPF) (Universidad pública)</t>
  </si>
  <si>
    <t>2015, 2017</t>
  </si>
  <si>
    <t>Cálculo VSI actividad (no finalizado)</t>
  </si>
  <si>
    <t>ECOEMBES (Empresa sin ánimo de lucro, S.A.)</t>
  </si>
  <si>
    <t>Universitat de Vic – Universitat Central de Catalunya (UVIC-UCC) (Fundación privada)</t>
  </si>
  <si>
    <t>2017-2018</t>
  </si>
  <si>
    <t>Universitat de Barcelona (UB) (Universidad pública)</t>
  </si>
  <si>
    <t>Universitat Autònoma de Barcelona (UAB) (Universidad pública)</t>
  </si>
  <si>
    <t>Universitat Politècnica de Catalunya (UPC) (Universidad pública)</t>
  </si>
  <si>
    <t>Universitat de Girona (UdG) (Universidad pública)</t>
  </si>
  <si>
    <t>Universitat de Lleida (UdL) (Universidad pública)</t>
  </si>
  <si>
    <t>Universitat Rovira i Virgili (URV) (Universidad pública)</t>
  </si>
  <si>
    <t>Universitat Oberta de Catalunya (UOC) (Fundación privada)</t>
  </si>
  <si>
    <t>La Fundació Rubricatus (Fundación privada)</t>
  </si>
  <si>
    <t>Fundació Maria Raventós (Fundació privada)</t>
  </si>
  <si>
    <t>2017-2019</t>
  </si>
  <si>
    <t>Cálculo valor social de algunos proyectos RSC</t>
  </si>
  <si>
    <t>MANGO (Empresa, S.L.)</t>
  </si>
  <si>
    <t>Museu d'Art Contemporani de Barcelona (MACBA) (Consorcio de AAPP y fundación privada)</t>
  </si>
  <si>
    <t>Centre de Cultura Contemporània de Barcelona (CCCB) (Consorcio de AAPP)</t>
  </si>
  <si>
    <t>Museu Nacional d'Art de Catalunya (MNAC) (Consorcio de AAPP)</t>
  </si>
  <si>
    <t>Fundació Museu Picasso Barcelona (Fundació pública)</t>
  </si>
  <si>
    <t>Fundació Joan Miró (Fundació privada)</t>
  </si>
  <si>
    <t>Fundació Antoni Tàpies (Fundació privada)</t>
  </si>
  <si>
    <t>Cálculo VSI de ayudas a los municipios para la adquisión de viviendas</t>
  </si>
  <si>
    <t>Diputació de Barcelona (Administración pública)</t>
  </si>
  <si>
    <t>2016-2020</t>
  </si>
  <si>
    <t>*en vez del período de ejecución se indica el período de referencia del cálculo</t>
  </si>
  <si>
    <t>Empresa sin ánimo de lucro, / Asociación</t>
  </si>
  <si>
    <t>Fundación</t>
  </si>
  <si>
    <t>Fundació / Asociación</t>
  </si>
  <si>
    <t>Museo</t>
  </si>
  <si>
    <t>Consorcio</t>
  </si>
  <si>
    <t>ECRI</t>
  </si>
  <si>
    <t>Cálculo del VS a los museos de Euskadi, economía naranja</t>
  </si>
  <si>
    <t>Museo San Telmo</t>
  </si>
  <si>
    <t>2019 - 2021</t>
  </si>
  <si>
    <t>Aquarium</t>
  </si>
  <si>
    <t>Itsasmuseum</t>
  </si>
  <si>
    <t>Archivo diocesano</t>
  </si>
  <si>
    <t>Chillida leku</t>
  </si>
  <si>
    <t>Museo de la minería del País Vasco</t>
  </si>
  <si>
    <t>Artium</t>
  </si>
  <si>
    <t>Museo de bellas artes de Bilbao</t>
  </si>
  <si>
    <t>Empresa sin ánimo de lucro</t>
  </si>
  <si>
    <t>LANTEGI BATUAK</t>
  </si>
  <si>
    <t>Lantegi Batuak</t>
  </si>
  <si>
    <t>2014- 2021</t>
  </si>
  <si>
    <t>Cálculo del VS de Lantegi Batuak, año tras año desde 2014 (8 cálculos)</t>
  </si>
  <si>
    <t>COOPERATIVAS AGROALIMENTARIAS CASTILLA-LA MANCHA</t>
  </si>
  <si>
    <t>TOMÁS MERINO RODRÍGUEZ DE TEMBLEQUE, PILAR CALONGE MARTÍN</t>
  </si>
  <si>
    <t xml:space="preserve">MONETIZACIÓN DEL VALOR SOCIAL </t>
  </si>
  <si>
    <t>CALCULAR Y MONETIZAR EL VALOR SOCIAL INTEGRAL QUE DESPRENDE LA COOPERATIVA</t>
  </si>
  <si>
    <t xml:space="preserve">GRUPO APAG ASOCIACIÓN PROVINCIAL DE AGRICULTORES Y GANADEROS Y SAT COAGRAL </t>
  </si>
  <si>
    <t>FEBRERO-JULIO 2021</t>
  </si>
  <si>
    <t>GUADALAJARA</t>
  </si>
  <si>
    <t>COOPERATIVA AGROALIMENTARIA</t>
  </si>
  <si>
    <t>TIERRA DE CALATRAVA DE MIGUELTURRA SOCIEDAD COOPERATIVA DE CASTILLA-LA MANCHA</t>
  </si>
  <si>
    <t>FEBRERO-MAYO 2022</t>
  </si>
  <si>
    <t>CAMPO DE CALATRAVA</t>
  </si>
  <si>
    <t>LA UNIÓN SOCIEDAD COOPERATIVA DE CASTILLA-LA MANCHA</t>
  </si>
  <si>
    <t>MARZO-OCTUBRE 2022</t>
  </si>
  <si>
    <t>ALCÁZAR DE SAN JUAN</t>
  </si>
  <si>
    <t>G/31/137615</t>
  </si>
  <si>
    <t>Trabajo de evaluación para la monetización y cálculo del valor social generado en 2021 por NAFARKOOP S. COOP.</t>
  </si>
  <si>
    <t>Calculo V.S.</t>
  </si>
  <si>
    <t>Nafarkoop s. coop.</t>
  </si>
  <si>
    <t>2021-22</t>
  </si>
  <si>
    <t>S. Coop.</t>
  </si>
  <si>
    <t>Cátedra Cajasiete de Economía Social y Cooperativa C/ MOLINOS DE AGUA S/N
38071 SAN CRISTOBAL DE LA LAGUNA -
SANTA CRUZ DE TENERIFE - ESPANA
CIF/NIF: Q3818001D</t>
  </si>
  <si>
    <t>La Monetización del Valor Social de Cajasiete.</t>
  </si>
  <si>
    <t>Determinar el VSI de Cajasiete + Capacitar a los profesionales de la entidad que lideran la implementación del modelo del VSI en la entidad a determinar y comunicar el VSI en futuros ejercicios</t>
  </si>
  <si>
    <t>Sociedad Cooperativa de Crédito</t>
  </si>
  <si>
    <t>Agosto 2021 - Noviembre 2022</t>
  </si>
  <si>
    <t>Confederación Galega de Persoas con Discapacidade (COGAMI) y Galega de Economía Social (GES)</t>
  </si>
  <si>
    <t>Cuantificación del valor social de COGAMI y COGAMI Empresarial (GES)</t>
  </si>
  <si>
    <t>Implementar de modo conjunto en COGAMI y COGAMI Empresarial (GES) un sistema de contabilidad social que permita objetivar y monetizar el VSI generado en el año 2020, y ofrecer una herramienta que permita hacerlo extensivo a próximos años.</t>
  </si>
  <si>
    <t>COGAMI - Asociación sin ánimo de lucro
GES - Sociedad limitada- matriz de 11 centros especiales de empleo de iniciativa social: INTEGRATEX, ACCEDE SOCIAL, TRAMEVE, ARTEGALIA, DIXARDIN, COREGAL, HORNOS DE LAMASTELLE, GRAFINCO, COMBINA SOCIAL, GALEGA DE ECONOMIA SOCIAL, ACTIVA SOCIAL, E.T.T.</t>
  </si>
  <si>
    <t>Galicia</t>
  </si>
  <si>
    <t>Tercer sector</t>
  </si>
  <si>
    <t>FEDERACIÓN GALEGA DE DANO CEREBRAL</t>
  </si>
  <si>
    <t>Adolfo González</t>
  </si>
  <si>
    <t>EL VALOR SOCIAL DE FEGADACE Y SUS ENTIDADES MIEMBRO, 2018</t>
  </si>
  <si>
    <t>Medición del valor social generado por FEGADACE en Galicia, con el fin de calcular el retorno social y económico de la inversión en recursos y servicios de atención al DCA, analizando los principales programas y servicios ofertados por las 5 asociaciones adheridas a FEGADACE</t>
  </si>
  <si>
    <t>Organización No Lucrativa (ONL)</t>
  </si>
  <si>
    <t>30/06/2019-31/12/2029</t>
  </si>
  <si>
    <t>GALICIA</t>
  </si>
  <si>
    <t>FEGADACE:                        ADACE-Lugo                ADACECO-Coruña ALENTO-Vigo                          DCA OURENSE               SARELA-Compostela</t>
  </si>
  <si>
    <t xml:space="preserve">Informe de Resultados ejercicio 2019 </t>
  </si>
  <si>
    <t xml:space="preserve">Cuaderno  Monetización Valor Social, 2018 </t>
  </si>
  <si>
    <t>Vídeo resultados</t>
  </si>
  <si>
    <t>EL VALOR SOCIAL DE FEGADACE Y SUS ENTIDADES MIEMBRO, 2020</t>
  </si>
  <si>
    <t>Medir el valor social generado por FEGADACE para el ejercicio 2020, calculando el retornosocial y económico de la inversión en recursos y servicios de atención al DCA. Identificar, medir y posteriormente valorar monetariamente los impactos que genera la inversión en recursos y servicios de atención al DCA y; poder hacer un ejericio de comparación de resultados del valor social obtenido en los ejericicios 2018 y 2020 aportando conclusiones de mayor relevancia</t>
  </si>
  <si>
    <t>30/06/2021-31/12/2021</t>
  </si>
  <si>
    <t xml:space="preserve">Informe de Resultados ejercicio 2020 </t>
  </si>
  <si>
    <t>Cuaderno Monetización Valor Social, 2020</t>
  </si>
  <si>
    <t>MATERIALES ELABORADOS</t>
  </si>
  <si>
    <t>SENAI S.A.</t>
  </si>
  <si>
    <t>M.PUY UGARTE-DAVID ACHA</t>
  </si>
  <si>
    <t xml:space="preserve">Empresa </t>
  </si>
  <si>
    <t>Amica</t>
  </si>
  <si>
    <t xml:space="preserve">Fundación Acción contra el Hambre </t>
  </si>
  <si>
    <t>Luis González / Lucía Sánchez</t>
  </si>
  <si>
    <t>CUANTIFICACIÓN DEL VALOR SOCIAL INTEGRADO DE VIVES PROYECTO</t>
  </si>
  <si>
    <t xml:space="preserve">Obtener el cálculo del Valor Social Integrado global y anual de las actividades realizadas cada año en el marco de los programas de Acción Social en España. </t>
  </si>
  <si>
    <t>Fundación privada, no gubernamental, sin ánimo de lucro.</t>
  </si>
  <si>
    <t xml:space="preserve">Entre 2016 y 2020, anualmente. </t>
  </si>
  <si>
    <t>Nacional, con presencia en 10 Comunidades Autónomas</t>
  </si>
  <si>
    <t xml:space="preserve">Intervención social, sin ánimo de lucro. </t>
  </si>
  <si>
    <t>Lucía Sánchez / Belén Fernández / Equipo de Roots4Sustainability</t>
  </si>
  <si>
    <t>Cuantificación del Valor
Social Integrado de las
operaciones aprobadas en
el eje 6 a Acción contra el
Hambre en el marco del
POISES 2014 2020: ESCUELAS DE EMPLEO - VIVES APRENDE</t>
  </si>
  <si>
    <t>Cálculo que permita objetivar y monetizar el VSI del proyecto de Escuelas de Empleo - Vives Aprende impulsado por Acción Contra el Hambre en el marco del POISES 2014 2020. 
Identificar las variables e indicadores clave que explican el valor social generado por este proyecto, medir, evaluar e interpretar el VSI del proyecto. 
Consolidar las bases metodológicas y procedimentales para integrar la cuantificación del valor social en la gestión de proyectos de Acción Contra el Hambre.</t>
  </si>
  <si>
    <t>Por el periodo completo de ejecución del programa, entre 2017 y 2019</t>
  </si>
  <si>
    <t>Nacional, con presencia en 4 provincias de 4 Comunidades Autónomas diferentes (Extremadura, Andalucía, Galicia y Navarra)</t>
  </si>
  <si>
    <t>Cuantificación del Valor
Social Integrado de las
operaciones aprobadas en
el eje 6 a Acción contra el
Hambre en el marco del
POISES 2014 2020: ITINERARIOS EN ESTABLECIMIENTOS
PENITENCIARIOS (PROYECTO EPYCO)</t>
  </si>
  <si>
    <t>Cálculo que permita objetivar y monetizar el VSI del proyecto de Itinerarios en Establecimientos Penitenciarios impulsado por Acción Contra el Hambre en el marco del POISES 2014 2020. 
Identificar las variables e indicadores clave que explican el valor social generado por este proyecto, medir, evaluar e interpretar el VSI del proyecto. 
Consolidar las bases metodológicas y procedimentales para integrar la cuantificación del valor social en la gestión de proyectos de Acción Contra el Hambre.</t>
  </si>
  <si>
    <t>Por el periodo completo de ejecución del programa, entre 2018 y 2019</t>
  </si>
  <si>
    <t>Nacional, con presencia en 22 Centros Penitenciarios y 12 Centros de Inserción Social,
distribuidos en 11 provincias en 6 Comunidades Autónomas.</t>
  </si>
  <si>
    <t>2022, 2023 y en adelante, anualmente</t>
  </si>
  <si>
    <t>Cataluña (España)</t>
  </si>
  <si>
    <t>Cálculo VSI actividad de las empresas asociadas (sector corcho)</t>
  </si>
  <si>
    <t>Institut Català del Suro (Fundación privada)</t>
  </si>
  <si>
    <t>Col·legi de Censors Jurats de Comptes de Catalunya (CCJCC) (Corporación de derecho público)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</si>
</sst>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4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4" borderId="1" xfId="0" applyFill="1" applyBorder="1"/>
    <xf numFmtId="0" fontId="0" fillId="4" borderId="0" xfId="0" applyFill="1"/>
    <xf numFmtId="0" fontId="0" fillId="5" borderId="0" xfId="0" applyFill="1"/>
    <xf numFmtId="0" fontId="2" fillId="0" borderId="1" xfId="0" applyFont="1" applyBorder="1" applyAlignment="1">
      <alignment horizontal="left" vertical="center" wrapText="1"/>
    </xf>
    <xf numFmtId="0" fontId="0" fillId="5" borderId="1" xfId="0" applyFill="1" applyBorder="1"/>
    <xf numFmtId="0" fontId="0" fillId="0" borderId="1" xfId="0" applyBorder="1" applyAlignment="1">
      <alignment horizontal="justify" vertical="justify"/>
    </xf>
    <xf numFmtId="0" fontId="0" fillId="0" borderId="1" xfId="0" applyBorder="1"/>
    <xf numFmtId="0" fontId="0" fillId="0" borderId="0" xfId="0" applyFill="1" applyBorder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7" fillId="0" borderId="6" xfId="2" applyBorder="1"/>
    <xf numFmtId="0" fontId="7" fillId="5" borderId="6" xfId="2" applyFill="1" applyBorder="1"/>
    <xf numFmtId="0" fontId="7" fillId="0" borderId="6" xfId="2" applyFill="1" applyBorder="1"/>
    <xf numFmtId="0" fontId="7" fillId="0" borderId="0" xfId="2" applyFill="1" applyBorder="1"/>
    <xf numFmtId="0" fontId="7" fillId="4" borderId="6" xfId="2" applyFill="1" applyBorder="1"/>
    <xf numFmtId="0" fontId="8" fillId="4" borderId="0" xfId="0" applyFont="1" applyFill="1"/>
    <xf numFmtId="0" fontId="7" fillId="4" borderId="7" xfId="2" applyFill="1" applyBorder="1"/>
    <xf numFmtId="0" fontId="0" fillId="4" borderId="8" xfId="0" applyFill="1" applyBorder="1"/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9" fontId="0" fillId="0" borderId="1" xfId="1" applyFont="1" applyFill="1" applyBorder="1" applyAlignment="1">
      <alignment horizontal="center"/>
    </xf>
    <xf numFmtId="9" fontId="0" fillId="0" borderId="1" xfId="1" applyFont="1" applyBorder="1"/>
    <xf numFmtId="0" fontId="2" fillId="3" borderId="1" xfId="0" applyFont="1" applyFill="1" applyBorder="1" applyAlignment="1">
      <alignment horizontal="left" vertical="center" wrapText="1"/>
    </xf>
    <xf numFmtId="0" fontId="7" fillId="4" borderId="1" xfId="2" applyFill="1" applyBorder="1"/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4" borderId="2" xfId="2" applyFill="1" applyBorder="1"/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justify" vertical="justify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8" xfId="0" applyFill="1" applyBorder="1"/>
    <xf numFmtId="9" fontId="0" fillId="0" borderId="8" xfId="1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6" xfId="0" applyBorder="1" applyAlignment="1">
      <alignment horizontal="justify" vertical="justify"/>
    </xf>
    <xf numFmtId="0" fontId="1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6" xfId="0" applyBorder="1"/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Fill="1" applyBorder="1"/>
    <xf numFmtId="0" fontId="7" fillId="6" borderId="1" xfId="2" applyFill="1" applyBorder="1" applyAlignment="1">
      <alignment horizontal="center" vertical="center" wrapText="1"/>
    </xf>
    <xf numFmtId="0" fontId="7" fillId="6" borderId="1" xfId="2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top" wrapText="1"/>
    </xf>
    <xf numFmtId="0" fontId="0" fillId="0" borderId="28" xfId="0" applyFill="1" applyBorder="1"/>
    <xf numFmtId="0" fontId="0" fillId="3" borderId="8" xfId="0" applyFont="1" applyFill="1" applyBorder="1" applyAlignment="1">
      <alignment horizontal="center" vertical="center" wrapText="1"/>
    </xf>
    <xf numFmtId="0" fontId="0" fillId="0" borderId="23" xfId="0" applyFill="1" applyBorder="1"/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6" borderId="11" xfId="0" applyFill="1" applyBorder="1" applyAlignment="1">
      <alignment horizontal="left" vertical="center" wrapText="1"/>
    </xf>
    <xf numFmtId="0" fontId="0" fillId="6" borderId="0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pROYECTOS</a:t>
            </a:r>
            <a:r>
              <a:rPr lang="es-ES" baseline="0"/>
              <a:t> REALIZADOS SEGÚN TIPO ENTIDAD A 04 MAYO 2022: 100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778-483C-A317-182DD8E9FA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D778-483C-A317-182DD8E9FA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778-483C-A317-182DD8E9FA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D778-483C-A317-182DD8E9FA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D778-483C-A317-182DD8E9FA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D778-483C-A317-182DD8E9FA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D778-483C-A317-182DD8E9FA1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D778-483C-A317-182DD8E9FA1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778-483C-A317-182DD8E9FA1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D778-483C-A317-182DD8E9FA1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D778-483C-A317-182DD8E9FA1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D778-483C-A317-182DD8E9FA1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D778-483C-A317-182DD8E9FA1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C-AB60-4EE7-9E0C-3D8D3782377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B-AB60-4EE7-9E0C-3D8D3782377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E-6251-41D0-9DE8-61DF7BDF6C9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D-6251-41D0-9DE8-61DF7BDF6C9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C-6251-41D0-9DE8-61DF7BDF6C90}"/>
              </c:ext>
            </c:extLst>
          </c:dPt>
          <c:dLbls>
            <c:dLbl>
              <c:idx val="0"/>
              <c:layout>
                <c:manualLayout>
                  <c:x val="0.10726258241470783"/>
                  <c:y val="-5.049768975363338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389301472373668"/>
                      <c:h val="5.37560294807409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778-483C-A317-182DD8E9FA1D}"/>
                </c:ext>
              </c:extLst>
            </c:dLbl>
            <c:dLbl>
              <c:idx val="1"/>
              <c:layout>
                <c:manualLayout>
                  <c:x val="0.14152701846385071"/>
                  <c:y val="-3.8844376733564124E-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4-D778-483C-A317-182DD8E9FA1D}"/>
                </c:ext>
              </c:extLst>
            </c:dLbl>
            <c:dLbl>
              <c:idx val="2"/>
              <c:layout>
                <c:manualLayout>
                  <c:x val="0.17877097069117984"/>
                  <c:y val="5.6324346263667981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5-D778-483C-A317-182DD8E9FA1D}"/>
                </c:ext>
              </c:extLst>
            </c:dLbl>
            <c:dLbl>
              <c:idx val="3"/>
              <c:layout/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6-D778-483C-A317-182DD8E9FA1D}"/>
                </c:ext>
              </c:extLst>
            </c:dLbl>
            <c:dLbl>
              <c:idx val="4"/>
              <c:layout>
                <c:manualLayout>
                  <c:x val="5.6610807385540245E-2"/>
                  <c:y val="0.1398397562408307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7-D778-483C-A317-182DD8E9FA1D}"/>
                </c:ext>
              </c:extLst>
            </c:dLbl>
            <c:dLbl>
              <c:idx val="5"/>
              <c:layout>
                <c:manualLayout>
                  <c:x val="1.9366855158211137E-2"/>
                  <c:y val="0.11847534903737059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8-D778-483C-A317-182DD8E9FA1D}"/>
                </c:ext>
              </c:extLst>
            </c:dLbl>
            <c:dLbl>
              <c:idx val="6"/>
              <c:layout>
                <c:manualLayout>
                  <c:x val="-2.2346371336397469E-2"/>
                  <c:y val="7.7688753467128252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9-D778-483C-A317-182DD8E9FA1D}"/>
                </c:ext>
              </c:extLst>
            </c:dLbl>
            <c:dLbl>
              <c:idx val="7"/>
              <c:layout>
                <c:manualLayout>
                  <c:x val="-5.9590323563726609E-3"/>
                  <c:y val="5.438212742698970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A-D778-483C-A317-182DD8E9FA1D}"/>
                </c:ext>
              </c:extLst>
            </c:dLbl>
            <c:dLbl>
              <c:idx val="8"/>
              <c:layout>
                <c:manualLayout>
                  <c:x val="-2.4456909532153459E-2"/>
                  <c:y val="-5.069220163066535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217489574625248"/>
                      <c:h val="6.63381169822649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778-483C-A317-182DD8E9FA1D}"/>
                </c:ext>
              </c:extLst>
            </c:dLbl>
            <c:dLbl>
              <c:idx val="9"/>
              <c:layout>
                <c:manualLayout>
                  <c:x val="-1.6112094288377642E-2"/>
                  <c:y val="-5.2168155426617346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2-D778-483C-A317-182DD8E9FA1D}"/>
                </c:ext>
              </c:extLst>
            </c:dLbl>
            <c:dLbl>
              <c:idx val="10"/>
              <c:layout>
                <c:manualLayout>
                  <c:x val="0"/>
                  <c:y val="-7.6534337723162107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B-D778-483C-A317-182DD8E9FA1D}"/>
                </c:ext>
              </c:extLst>
            </c:dLbl>
            <c:dLbl>
              <c:idx val="11"/>
              <c:layout>
                <c:manualLayout>
                  <c:x val="-2.4290854035422568E-2"/>
                  <c:y val="-7.0746092339916229E-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C-D778-483C-A317-182DD8E9FA1D}"/>
                </c:ext>
              </c:extLst>
            </c:dLbl>
            <c:dLbl>
              <c:idx val="12"/>
              <c:layout>
                <c:manualLayout>
                  <c:x val="-3.7963494258982988E-2"/>
                  <c:y val="8.5914368093682504E-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D-D778-483C-A317-182DD8E9FA1D}"/>
                </c:ext>
              </c:extLst>
            </c:dLbl>
            <c:dLbl>
              <c:idx val="13"/>
              <c:layout>
                <c:manualLayout>
                  <c:x val="-0.1317784368085462"/>
                  <c:y val="-5.0536357285665141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1C-AB60-4EE7-9E0C-3D8D37823777}"/>
                </c:ext>
              </c:extLst>
            </c:dLbl>
            <c:dLbl>
              <c:idx val="14"/>
              <c:layout>
                <c:manualLayout>
                  <c:x val="-7.9003058251743058E-2"/>
                  <c:y val="-8.97920117144554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1B-AB60-4EE7-9E0C-3D8D37823777}"/>
                </c:ext>
              </c:extLst>
            </c:dLbl>
            <c:dLbl>
              <c:idx val="15"/>
              <c:layout>
                <c:manualLayout>
                  <c:x val="7.926489211558943E-2"/>
                  <c:y val="-8.4620949230957976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3E-6251-41D0-9DE8-61DF7BDF6C90}"/>
                </c:ext>
              </c:extLst>
            </c:dLbl>
            <c:dLbl>
              <c:idx val="16"/>
              <c:layout>
                <c:manualLayout>
                  <c:x val="0.14190972620694237"/>
                  <c:y val="-7.4665543439080578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3D-6251-41D0-9DE8-61DF7BDF6C90}"/>
                </c:ext>
              </c:extLst>
            </c:dLbl>
            <c:dLbl>
              <c:idx val="17"/>
              <c:layout>
                <c:manualLayout>
                  <c:x val="9.7163416141690273E-2"/>
                  <c:y val="-1.9910811583754816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5.2214967514883567E-2"/>
                      <c:h val="5.09013888313673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C-6251-41D0-9DE8-61DF7BDF6C9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5B9BD5"/>
                </a:solidFill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Hoja1!$Q$4:$Q$21</c:f>
              <c:strCache>
                <c:ptCount val="18"/>
                <c:pt idx="0">
                  <c:v>Agro - alimentarias</c:v>
                </c:pt>
                <c:pt idx="1">
                  <c:v>Coworking</c:v>
                </c:pt>
                <c:pt idx="2">
                  <c:v>Crowdfunding</c:v>
                </c:pt>
                <c:pt idx="3">
                  <c:v>Inclusión Social</c:v>
                </c:pt>
                <c:pt idx="4">
                  <c:v>Administración Pública</c:v>
                </c:pt>
                <c:pt idx="5">
                  <c:v>Cooperativa</c:v>
                </c:pt>
                <c:pt idx="6">
                  <c:v>Hotel</c:v>
                </c:pt>
                <c:pt idx="7">
                  <c:v>Cofradía</c:v>
                </c:pt>
                <c:pt idx="8">
                  <c:v>Sociedad Agraria de transformación</c:v>
                </c:pt>
                <c:pt idx="9">
                  <c:v>Fundación / Asociación</c:v>
                </c:pt>
                <c:pt idx="10">
                  <c:v>Sociedad Mercantil</c:v>
                </c:pt>
                <c:pt idx="11">
                  <c:v>Universidad</c:v>
                </c:pt>
                <c:pt idx="12">
                  <c:v>Mutua</c:v>
                </c:pt>
                <c:pt idx="13">
                  <c:v>Puerto</c:v>
                </c:pt>
                <c:pt idx="14">
                  <c:v>Reforestación</c:v>
                </c:pt>
                <c:pt idx="15">
                  <c:v>Empresa sin ánimo de lucro</c:v>
                </c:pt>
                <c:pt idx="16">
                  <c:v>Consorcio</c:v>
                </c:pt>
                <c:pt idx="17">
                  <c:v>Museo</c:v>
                </c:pt>
              </c:strCache>
            </c:strRef>
          </c:cat>
          <c:val>
            <c:numRef>
              <c:f>Hoja1!$R$4:$R$21</c:f>
              <c:numCache>
                <c:formatCode>General</c:formatCode>
                <c:ptCount val="18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27</c:v>
                </c:pt>
                <c:pt idx="4">
                  <c:v>2</c:v>
                </c:pt>
                <c:pt idx="5">
                  <c:v>21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24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8-483C-A317-182DD8E9FA1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F-D0D1-408A-B990-DE2355E3E6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1-D0D1-408A-B990-DE2355E3E6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3-D0D1-408A-B990-DE2355E3E6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5-D0D1-408A-B990-DE2355E3E6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7-D0D1-408A-B990-DE2355E3E6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9-D0D1-408A-B990-DE2355E3E6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B-D0D1-408A-B990-DE2355E3E6B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D-D0D1-408A-B990-DE2355E3E6B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F-D0D1-408A-B990-DE2355E3E6B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1-D0D1-408A-B990-DE2355E3E6B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3-D0D1-408A-B990-DE2355E3E6B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5-D0D1-408A-B990-DE2355E3E6B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7-D0D1-408A-B990-DE2355E3E6B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D-AB60-4EE7-9E0C-3D8D3782377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E-AB60-4EE7-9E0C-3D8D3782377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F-6251-41D0-9DE8-61DF7BDF6C9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40-6251-41D0-9DE8-61DF7BDF6C9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41-6251-41D0-9DE8-61DF7BDF6C90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F-D0D1-408A-B990-DE2355E3E6BE}"/>
                </c:ext>
              </c:extLst>
            </c:dLbl>
            <c:dLbl>
              <c:idx val="1"/>
              <c:layout>
                <c:manualLayout>
                  <c:x val="8.6405969167403424E-2"/>
                  <c:y val="-6.7977659283737224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1-D0D1-408A-B990-DE2355E3E6BE}"/>
                </c:ext>
              </c:extLst>
            </c:dLbl>
            <c:dLbl>
              <c:idx val="2"/>
              <c:layout>
                <c:manualLayout>
                  <c:x val="9.6834275791055677E-2"/>
                  <c:y val="-3.5606934004760366E-17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3-D0D1-408A-B990-DE2355E3E6BE}"/>
                </c:ext>
              </c:extLst>
            </c:dLbl>
            <c:dLbl>
              <c:idx val="3"/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5-D0D1-408A-B990-DE2355E3E6BE}"/>
                </c:ext>
              </c:extLst>
            </c:dLbl>
            <c:dLbl>
              <c:idx val="4"/>
              <c:layout>
                <c:manualLayout>
                  <c:x val="2.2346371336397466E-2"/>
                  <c:y val="8.157319114048466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7-D0D1-408A-B990-DE2355E3E6BE}"/>
                </c:ext>
              </c:extLst>
            </c:dLbl>
            <c:dLbl>
              <c:idx val="5"/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9-D0D1-408A-B990-DE2355E3E6BE}"/>
                </c:ext>
              </c:extLst>
            </c:dLbl>
            <c:dLbl>
              <c:idx val="6"/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B-D0D1-408A-B990-DE2355E3E6BE}"/>
                </c:ext>
              </c:extLst>
            </c:dLbl>
            <c:dLbl>
              <c:idx val="7"/>
              <c:layout>
                <c:manualLayout>
                  <c:x val="-3.2774677960049618E-2"/>
                  <c:y val="-7.7688753467128294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D-D0D1-408A-B990-DE2355E3E6BE}"/>
                </c:ext>
              </c:extLst>
            </c:dLbl>
            <c:dLbl>
              <c:idx val="8"/>
              <c:layout>
                <c:manualLayout>
                  <c:x val="0"/>
                  <c:y val="-0.18095679122288325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F-D0D1-408A-B990-DE2355E3E6BE}"/>
                </c:ext>
              </c:extLst>
            </c:dLbl>
            <c:dLbl>
              <c:idx val="9"/>
              <c:layout>
                <c:manualLayout>
                  <c:x val="8.3596660783490762E-2"/>
                  <c:y val="-6.1999601462811957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1-D0D1-408A-B990-DE2355E3E6BE}"/>
                </c:ext>
              </c:extLst>
            </c:dLbl>
            <c:dLbl>
              <c:idx val="10"/>
              <c:layout>
                <c:manualLayout>
                  <c:x val="4.3202984583701767E-2"/>
                  <c:y val="-7.5746534630450058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3-D0D1-408A-B990-DE2355E3E6BE}"/>
                </c:ext>
              </c:extLst>
            </c:dLbl>
            <c:dLbl>
              <c:idx val="11"/>
              <c:layout>
                <c:manualLayout>
                  <c:x val="6.4059597831006065E-2"/>
                  <c:y val="-6.0208783937024411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5-D0D1-408A-B990-DE2355E3E6BE}"/>
                </c:ext>
              </c:extLst>
            </c:dLbl>
            <c:dLbl>
              <c:idx val="12"/>
              <c:layout>
                <c:manualLayout>
                  <c:x val="8.6405969167403535E-2"/>
                  <c:y val="-5.826656510034621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7-D0D1-408A-B990-DE2355E3E6BE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AB60-4EE7-9E0C-3D8D37823777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AB60-4EE7-9E0C-3D8D37823777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F-6251-41D0-9DE8-61DF7BDF6C90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0-6251-41D0-9DE8-61DF7BDF6C90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6251-41D0-9DE8-61DF7BDF6C9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Hoja1!$Q$4:$Q$21</c:f>
              <c:strCache>
                <c:ptCount val="18"/>
                <c:pt idx="0">
                  <c:v>Agro - alimentarias</c:v>
                </c:pt>
                <c:pt idx="1">
                  <c:v>Coworking</c:v>
                </c:pt>
                <c:pt idx="2">
                  <c:v>Crowdfunding</c:v>
                </c:pt>
                <c:pt idx="3">
                  <c:v>Inclusión Social</c:v>
                </c:pt>
                <c:pt idx="4">
                  <c:v>Administración Pública</c:v>
                </c:pt>
                <c:pt idx="5">
                  <c:v>Cooperativa</c:v>
                </c:pt>
                <c:pt idx="6">
                  <c:v>Hotel</c:v>
                </c:pt>
                <c:pt idx="7">
                  <c:v>Cofradía</c:v>
                </c:pt>
                <c:pt idx="8">
                  <c:v>Sociedad Agraria de transformación</c:v>
                </c:pt>
                <c:pt idx="9">
                  <c:v>Fundación / Asociación</c:v>
                </c:pt>
                <c:pt idx="10">
                  <c:v>Sociedad Mercantil</c:v>
                </c:pt>
                <c:pt idx="11">
                  <c:v>Universidad</c:v>
                </c:pt>
                <c:pt idx="12">
                  <c:v>Mutua</c:v>
                </c:pt>
                <c:pt idx="13">
                  <c:v>Puerto</c:v>
                </c:pt>
                <c:pt idx="14">
                  <c:v>Reforestación</c:v>
                </c:pt>
                <c:pt idx="15">
                  <c:v>Empresa sin ánimo de lucro</c:v>
                </c:pt>
                <c:pt idx="16">
                  <c:v>Consorcio</c:v>
                </c:pt>
                <c:pt idx="17">
                  <c:v>Museo</c:v>
                </c:pt>
              </c:strCache>
            </c:strRef>
          </c:cat>
          <c:val>
            <c:numRef>
              <c:f>Hoja1!$S$4:$S$21</c:f>
              <c:numCache>
                <c:formatCode>0%</c:formatCode>
                <c:ptCount val="18"/>
                <c:pt idx="0">
                  <c:v>5.1724137931034482E-2</c:v>
                </c:pt>
                <c:pt idx="1">
                  <c:v>8.6206896551724137E-3</c:v>
                </c:pt>
                <c:pt idx="2">
                  <c:v>8.6206896551724137E-3</c:v>
                </c:pt>
                <c:pt idx="3">
                  <c:v>0.23275862068965517</c:v>
                </c:pt>
                <c:pt idx="4">
                  <c:v>1.7241379310344827E-2</c:v>
                </c:pt>
                <c:pt idx="5">
                  <c:v>0.18103448275862069</c:v>
                </c:pt>
                <c:pt idx="6">
                  <c:v>1.7241379310344827E-2</c:v>
                </c:pt>
                <c:pt idx="7">
                  <c:v>8.6206896551724137E-3</c:v>
                </c:pt>
                <c:pt idx="8">
                  <c:v>8.6206896551724137E-3</c:v>
                </c:pt>
                <c:pt idx="9">
                  <c:v>0.20689655172413793</c:v>
                </c:pt>
                <c:pt idx="10">
                  <c:v>3.4482758620689655E-2</c:v>
                </c:pt>
                <c:pt idx="11">
                  <c:v>7.7586206896551727E-2</c:v>
                </c:pt>
                <c:pt idx="12">
                  <c:v>8.6206896551724137E-3</c:v>
                </c:pt>
                <c:pt idx="13">
                  <c:v>8.6206896551724137E-3</c:v>
                </c:pt>
                <c:pt idx="14">
                  <c:v>8.6206896551724137E-3</c:v>
                </c:pt>
                <c:pt idx="15">
                  <c:v>8.6206896551724137E-3</c:v>
                </c:pt>
                <c:pt idx="16">
                  <c:v>1.7241379310344827E-2</c:v>
                </c:pt>
                <c:pt idx="17">
                  <c:v>8.6206896551724144E-2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B60-4EE7-9E0C-3D8D3782377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583407</xdr:colOff>
      <xdr:row>3</xdr:row>
      <xdr:rowOff>235743</xdr:rowOff>
    </xdr:from>
    <xdr:to>
      <xdr:col>36</xdr:col>
      <xdr:colOff>194469</xdr:colOff>
      <xdr:row>17</xdr:row>
      <xdr:rowOff>210344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sanchez@montemadrid.es" TargetMode="External"/><Relationship Id="rId13" Type="http://schemas.openxmlformats.org/officeDocument/2006/relationships/hyperlink" Target="mailto:aetxanobe@lksnext.com" TargetMode="External"/><Relationship Id="rId18" Type="http://schemas.openxmlformats.org/officeDocument/2006/relationships/hyperlink" Target="mailto:amigos.jma.lagunak@mondragon.edu" TargetMode="External"/><Relationship Id="rId26" Type="http://schemas.openxmlformats.org/officeDocument/2006/relationships/hyperlink" Target="mailto:miren.arretxe@cimas.es" TargetMode="External"/><Relationship Id="rId39" Type="http://schemas.openxmlformats.org/officeDocument/2006/relationships/hyperlink" Target="https://www.fegadace.org/rendicion-de-contas-gal.html" TargetMode="External"/><Relationship Id="rId3" Type="http://schemas.openxmlformats.org/officeDocument/2006/relationships/hyperlink" Target="mailto:angel.rodriguez@algalia.com" TargetMode="External"/><Relationship Id="rId21" Type="http://schemas.openxmlformats.org/officeDocument/2006/relationships/hyperlink" Target="mailto:virginia.barba@uclm.es" TargetMode="External"/><Relationship Id="rId34" Type="http://schemas.openxmlformats.org/officeDocument/2006/relationships/hyperlink" Target="https://www.youtube.com/watch?v=UBTKnSKCfEQ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mailto:ramonbernal@lantegibatuak.eus" TargetMode="External"/><Relationship Id="rId12" Type="http://schemas.openxmlformats.org/officeDocument/2006/relationships/hyperlink" Target="mailto:silvia.ayuso@esci.upf.edu" TargetMode="External"/><Relationship Id="rId17" Type="http://schemas.openxmlformats.org/officeDocument/2006/relationships/hyperlink" Target="mailto:f-molinero@euskadi.eus" TargetMode="External"/><Relationship Id="rId25" Type="http://schemas.openxmlformats.org/officeDocument/2006/relationships/hyperlink" Target="mailto:xmcobas@uvigo.gal" TargetMode="External"/><Relationship Id="rId33" Type="http://schemas.openxmlformats.org/officeDocument/2006/relationships/hyperlink" Target="mailto:fsierra@euskalit.net" TargetMode="External"/><Relationship Id="rId38" Type="http://schemas.openxmlformats.org/officeDocument/2006/relationships/hyperlink" Target="https://www.fegadace.org/rendicion-de-contas-gal.html" TargetMode="External"/><Relationship Id="rId2" Type="http://schemas.openxmlformats.org/officeDocument/2006/relationships/hyperlink" Target="mailto:jfgonzalo@gmail.com" TargetMode="External"/><Relationship Id="rId16" Type="http://schemas.openxmlformats.org/officeDocument/2006/relationships/hyperlink" Target="mailto:euskoges@euskoges.com" TargetMode="External"/><Relationship Id="rId20" Type="http://schemas.openxmlformats.org/officeDocument/2006/relationships/hyperlink" Target="mailto:jmendozj@ull.edu.es" TargetMode="External"/><Relationship Id="rId29" Type="http://schemas.openxmlformats.org/officeDocument/2006/relationships/hyperlink" Target="mailto:franciscoj.rodriguez13@gmail.com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mailto:maite.ruiz@ehu.eus" TargetMode="External"/><Relationship Id="rId6" Type="http://schemas.openxmlformats.org/officeDocument/2006/relationships/hyperlink" Target="mailto:grupotutoring@gmail.com&#160;" TargetMode="External"/><Relationship Id="rId11" Type="http://schemas.openxmlformats.org/officeDocument/2006/relationships/hyperlink" Target="mailto:leire.sanjose@ehu.eus" TargetMode="External"/><Relationship Id="rId24" Type="http://schemas.openxmlformats.org/officeDocument/2006/relationships/hyperlink" Target="mailto:ahereu@icsuro.com" TargetMode="External"/><Relationship Id="rId32" Type="http://schemas.openxmlformats.org/officeDocument/2006/relationships/hyperlink" Target="mailto:ruben@heressocial.eu" TargetMode="External"/><Relationship Id="rId37" Type="http://schemas.openxmlformats.org/officeDocument/2006/relationships/hyperlink" Target="https://www.fegadace.org/rendicion-de-contas-gal.html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joseignacio.larretxi@geaccounting.org" TargetMode="External"/><Relationship Id="rId15" Type="http://schemas.openxmlformats.org/officeDocument/2006/relationships/hyperlink" Target="mailto:alfonsogutierrezcaballero@yahoo.es" TargetMode="External"/><Relationship Id="rId23" Type="http://schemas.openxmlformats.org/officeDocument/2006/relationships/hyperlink" Target="mailto:calidade@cogami.gal" TargetMode="External"/><Relationship Id="rId28" Type="http://schemas.openxmlformats.org/officeDocument/2006/relationships/hyperlink" Target="mailto:mlsanchez@accioncontraelhambre.org" TargetMode="External"/><Relationship Id="rId36" Type="http://schemas.openxmlformats.org/officeDocument/2006/relationships/hyperlink" Target="https://www.fegadace.org/rendicion-de-contas-gal.html" TargetMode="External"/><Relationship Id="rId10" Type="http://schemas.openxmlformats.org/officeDocument/2006/relationships/hyperlink" Target="mailto:joseluis.retolaza@deusto.es&#160;" TargetMode="External"/><Relationship Id="rId19" Type="http://schemas.openxmlformats.org/officeDocument/2006/relationships/hyperlink" Target="mailto:alejandromanuel.pan@usc.es&#160;" TargetMode="External"/><Relationship Id="rId31" Type="http://schemas.openxmlformats.org/officeDocument/2006/relationships/hyperlink" Target="mailto:paquita@amica.es" TargetMode="External"/><Relationship Id="rId4" Type="http://schemas.openxmlformats.org/officeDocument/2006/relationships/hyperlink" Target="mailto:rroig@grupclade.com" TargetMode="External"/><Relationship Id="rId9" Type="http://schemas.openxmlformats.org/officeDocument/2006/relationships/hyperlink" Target="mailto:pvera@ucan.es" TargetMode="External"/><Relationship Id="rId14" Type="http://schemas.openxmlformats.org/officeDocument/2006/relationships/hyperlink" Target="mailto:pugarte@senai.es" TargetMode="External"/><Relationship Id="rId22" Type="http://schemas.openxmlformats.org/officeDocument/2006/relationships/hyperlink" Target="mailto:bguzmanp@ull.es" TargetMode="External"/><Relationship Id="rId27" Type="http://schemas.openxmlformats.org/officeDocument/2006/relationships/hyperlink" Target="mailto:observatorio@agroalimentariasclm.coop" TargetMode="External"/><Relationship Id="rId30" Type="http://schemas.openxmlformats.org/officeDocument/2006/relationships/hyperlink" Target="mailto:arobles@grupoinnovaris.com" TargetMode="External"/><Relationship Id="rId35" Type="http://schemas.openxmlformats.org/officeDocument/2006/relationships/hyperlink" Target="https://www.youtube.com/watch?v=PaYx6vz0Il0" TargetMode="External"/><Relationship Id="rId4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8"/>
  <sheetViews>
    <sheetView tabSelected="1" zoomScaleNormal="100" workbookViewId="0">
      <pane ySplit="3" topLeftCell="A4" activePane="bottomLeft" state="frozen"/>
      <selection pane="bottomLeft" activeCell="E105" sqref="E105"/>
    </sheetView>
  </sheetViews>
  <sheetFormatPr baseColWidth="10" defaultColWidth="9.140625" defaultRowHeight="15" x14ac:dyDescent="0.25"/>
  <cols>
    <col min="1" max="6" width="30.7109375" customWidth="1"/>
    <col min="7" max="7" width="12.28515625" customWidth="1"/>
    <col min="8" max="8" width="36.85546875" customWidth="1"/>
    <col min="9" max="10" width="31.42578125" customWidth="1"/>
    <col min="12" max="12" width="40.5703125" bestFit="1" customWidth="1"/>
    <col min="13" max="14" width="40.5703125" customWidth="1"/>
    <col min="15" max="15" width="23.140625" bestFit="1" customWidth="1"/>
    <col min="17" max="17" width="36.7109375" customWidth="1"/>
  </cols>
  <sheetData>
    <row r="1" spans="1:19" ht="30" customHeight="1" thickBot="1" x14ac:dyDescent="0.3">
      <c r="A1" s="70" t="s">
        <v>0</v>
      </c>
      <c r="B1" s="71"/>
      <c r="C1" s="71"/>
      <c r="D1" s="71"/>
      <c r="E1" s="71"/>
      <c r="F1" s="71"/>
      <c r="G1" s="71"/>
      <c r="L1" s="5"/>
      <c r="M1" s="13"/>
      <c r="N1" s="13"/>
      <c r="O1" s="7" t="s">
        <v>115</v>
      </c>
    </row>
    <row r="2" spans="1:19" ht="30.75" customHeight="1" x14ac:dyDescent="0.25">
      <c r="A2" s="85" t="s">
        <v>8</v>
      </c>
      <c r="B2" s="85"/>
      <c r="C2" s="85" t="s">
        <v>3</v>
      </c>
      <c r="D2" s="85"/>
      <c r="E2" s="85"/>
      <c r="F2" s="85"/>
      <c r="G2" s="72" t="s">
        <v>30</v>
      </c>
      <c r="H2" s="72" t="s">
        <v>146</v>
      </c>
      <c r="I2" s="74" t="s">
        <v>404</v>
      </c>
      <c r="J2" s="72"/>
      <c r="L2" s="10" t="s">
        <v>79</v>
      </c>
      <c r="M2" s="10" t="s">
        <v>164</v>
      </c>
      <c r="N2" s="17" t="s">
        <v>165</v>
      </c>
      <c r="O2" s="8" t="s">
        <v>116</v>
      </c>
    </row>
    <row r="3" spans="1:19" x14ac:dyDescent="0.25">
      <c r="A3" s="3" t="s">
        <v>1</v>
      </c>
      <c r="B3" s="4" t="s">
        <v>2</v>
      </c>
      <c r="C3" s="3" t="s">
        <v>4</v>
      </c>
      <c r="D3" s="4" t="s">
        <v>5</v>
      </c>
      <c r="E3" s="3" t="s">
        <v>6</v>
      </c>
      <c r="F3" s="4" t="s">
        <v>7</v>
      </c>
      <c r="G3" s="73"/>
      <c r="H3" s="73"/>
      <c r="I3" s="75"/>
      <c r="J3" s="73"/>
      <c r="L3" s="6" t="s">
        <v>241</v>
      </c>
      <c r="M3" s="6" t="s">
        <v>166</v>
      </c>
      <c r="N3" s="20" t="s">
        <v>167</v>
      </c>
      <c r="Q3" s="12" t="s">
        <v>157</v>
      </c>
      <c r="R3" s="12"/>
      <c r="S3" s="14" t="s">
        <v>163</v>
      </c>
    </row>
    <row r="4" spans="1:19" ht="75" x14ac:dyDescent="0.25">
      <c r="A4" s="1" t="s">
        <v>19</v>
      </c>
      <c r="B4" s="2" t="s">
        <v>20</v>
      </c>
      <c r="C4" s="1" t="s">
        <v>21</v>
      </c>
      <c r="D4" s="2" t="s">
        <v>22</v>
      </c>
      <c r="E4" s="1" t="s">
        <v>23</v>
      </c>
      <c r="F4" s="4" t="s">
        <v>24</v>
      </c>
      <c r="G4" s="3" t="s">
        <v>31</v>
      </c>
      <c r="H4" s="52" t="s">
        <v>147</v>
      </c>
      <c r="I4" s="11"/>
      <c r="J4" s="40"/>
      <c r="K4">
        <v>1</v>
      </c>
      <c r="L4" s="5" t="s">
        <v>79</v>
      </c>
      <c r="M4" s="12" t="s">
        <v>168</v>
      </c>
      <c r="N4" s="16" t="s">
        <v>169</v>
      </c>
      <c r="Q4" s="11" t="s">
        <v>147</v>
      </c>
      <c r="R4" s="12">
        <v>6</v>
      </c>
      <c r="S4" s="15">
        <f t="shared" ref="S4:S9" si="0">+R4/$R$23</f>
        <v>5.1724137931034482E-2</v>
      </c>
    </row>
    <row r="5" spans="1:19" ht="30" x14ac:dyDescent="0.25">
      <c r="A5" s="1" t="s">
        <v>19</v>
      </c>
      <c r="B5" s="2" t="s">
        <v>25</v>
      </c>
      <c r="C5" s="1" t="s">
        <v>33</v>
      </c>
      <c r="D5" s="2" t="s">
        <v>26</v>
      </c>
      <c r="E5" s="1" t="s">
        <v>23</v>
      </c>
      <c r="F5" s="4" t="s">
        <v>24</v>
      </c>
      <c r="G5" s="3" t="s">
        <v>31</v>
      </c>
      <c r="H5" s="52" t="s">
        <v>147</v>
      </c>
      <c r="I5" s="11"/>
      <c r="J5" s="40"/>
      <c r="K5">
        <v>1</v>
      </c>
      <c r="L5" s="5" t="s">
        <v>80</v>
      </c>
      <c r="M5" s="12" t="s">
        <v>170</v>
      </c>
      <c r="N5" s="16" t="s">
        <v>171</v>
      </c>
      <c r="Q5" s="12" t="s">
        <v>148</v>
      </c>
      <c r="R5" s="12">
        <v>1</v>
      </c>
      <c r="S5" s="15">
        <f t="shared" si="0"/>
        <v>8.6206896551724137E-3</v>
      </c>
    </row>
    <row r="6" spans="1:19" ht="45" x14ac:dyDescent="0.25">
      <c r="A6" s="1" t="s">
        <v>19</v>
      </c>
      <c r="B6" s="2" t="s">
        <v>27</v>
      </c>
      <c r="C6" s="1" t="s">
        <v>34</v>
      </c>
      <c r="D6" s="2" t="s">
        <v>28</v>
      </c>
      <c r="E6" s="1" t="s">
        <v>29</v>
      </c>
      <c r="F6" s="4">
        <v>2020</v>
      </c>
      <c r="G6" s="3" t="s">
        <v>31</v>
      </c>
      <c r="H6" s="52" t="s">
        <v>147</v>
      </c>
      <c r="I6" s="11"/>
      <c r="J6" s="40"/>
      <c r="K6">
        <v>1</v>
      </c>
      <c r="L6" s="5" t="s">
        <v>81</v>
      </c>
      <c r="M6" s="12" t="s">
        <v>172</v>
      </c>
      <c r="N6" s="16" t="s">
        <v>173</v>
      </c>
      <c r="Q6" s="12" t="s">
        <v>158</v>
      </c>
      <c r="R6" s="12">
        <v>1</v>
      </c>
      <c r="S6" s="15">
        <f t="shared" si="0"/>
        <v>8.6206896551724137E-3</v>
      </c>
    </row>
    <row r="7" spans="1:19" ht="38.25" x14ac:dyDescent="0.25">
      <c r="A7" s="38" t="s">
        <v>357</v>
      </c>
      <c r="B7" s="39" t="s">
        <v>358</v>
      </c>
      <c r="C7" s="38" t="s">
        <v>359</v>
      </c>
      <c r="D7" s="39" t="s">
        <v>360</v>
      </c>
      <c r="E7" s="38" t="s">
        <v>361</v>
      </c>
      <c r="F7" s="39" t="s">
        <v>362</v>
      </c>
      <c r="G7" s="38" t="s">
        <v>363</v>
      </c>
      <c r="H7" s="53" t="s">
        <v>364</v>
      </c>
      <c r="I7" s="11"/>
      <c r="J7" s="40"/>
      <c r="L7" s="5"/>
      <c r="M7" s="12"/>
      <c r="N7" s="16"/>
      <c r="Q7" s="12" t="s">
        <v>156</v>
      </c>
      <c r="R7" s="12">
        <v>27</v>
      </c>
      <c r="S7" s="15">
        <f t="shared" si="0"/>
        <v>0.23275862068965517</v>
      </c>
    </row>
    <row r="8" spans="1:19" ht="51" x14ac:dyDescent="0.25">
      <c r="A8" s="38" t="s">
        <v>357</v>
      </c>
      <c r="B8" s="39" t="s">
        <v>358</v>
      </c>
      <c r="C8" s="38" t="s">
        <v>359</v>
      </c>
      <c r="D8" s="39" t="s">
        <v>360</v>
      </c>
      <c r="E8" s="38" t="s">
        <v>365</v>
      </c>
      <c r="F8" s="39" t="s">
        <v>366</v>
      </c>
      <c r="G8" s="38" t="s">
        <v>367</v>
      </c>
      <c r="H8" s="53" t="s">
        <v>364</v>
      </c>
      <c r="I8" s="11"/>
      <c r="J8" s="40"/>
      <c r="L8" s="5"/>
      <c r="M8" s="12"/>
      <c r="N8" s="16"/>
      <c r="Q8" s="12" t="s">
        <v>149</v>
      </c>
      <c r="R8" s="12">
        <v>2</v>
      </c>
      <c r="S8" s="15">
        <f t="shared" si="0"/>
        <v>1.7241379310344827E-2</v>
      </c>
    </row>
    <row r="9" spans="1:19" ht="38.25" x14ac:dyDescent="0.25">
      <c r="A9" s="38" t="s">
        <v>357</v>
      </c>
      <c r="B9" s="39" t="s">
        <v>358</v>
      </c>
      <c r="C9" s="38" t="s">
        <v>359</v>
      </c>
      <c r="D9" s="39" t="s">
        <v>360</v>
      </c>
      <c r="E9" s="38" t="s">
        <v>368</v>
      </c>
      <c r="F9" s="39" t="s">
        <v>369</v>
      </c>
      <c r="G9" s="38" t="s">
        <v>370</v>
      </c>
      <c r="H9" s="53" t="s">
        <v>364</v>
      </c>
      <c r="I9" s="11"/>
      <c r="J9" s="40"/>
      <c r="L9" s="5"/>
      <c r="M9" s="12"/>
      <c r="N9" s="16"/>
      <c r="Q9" s="12" t="s">
        <v>23</v>
      </c>
      <c r="R9" s="12">
        <v>21</v>
      </c>
      <c r="S9" s="15">
        <f t="shared" si="0"/>
        <v>0.18103448275862069</v>
      </c>
    </row>
    <row r="10" spans="1:19" ht="90" x14ac:dyDescent="0.25">
      <c r="A10" s="1" t="s">
        <v>9</v>
      </c>
      <c r="B10" s="2" t="s">
        <v>10</v>
      </c>
      <c r="C10" s="1" t="s">
        <v>11</v>
      </c>
      <c r="D10" s="2" t="s">
        <v>12</v>
      </c>
      <c r="E10" s="1" t="s">
        <v>13</v>
      </c>
      <c r="F10" s="4" t="s">
        <v>14</v>
      </c>
      <c r="G10" s="3" t="s">
        <v>32</v>
      </c>
      <c r="H10" s="52" t="s">
        <v>148</v>
      </c>
      <c r="I10" s="11"/>
      <c r="J10" s="40"/>
      <c r="K10">
        <v>1</v>
      </c>
      <c r="L10" s="5" t="s">
        <v>82</v>
      </c>
      <c r="M10" s="12" t="s">
        <v>174</v>
      </c>
      <c r="N10" s="16" t="s">
        <v>175</v>
      </c>
      <c r="Q10" s="12" t="s">
        <v>150</v>
      </c>
      <c r="R10" s="12">
        <v>2</v>
      </c>
      <c r="S10" s="15">
        <f t="shared" ref="S10:S22" si="1">+R10/$R$23</f>
        <v>1.7241379310344827E-2</v>
      </c>
    </row>
    <row r="11" spans="1:19" ht="90" x14ac:dyDescent="0.25">
      <c r="A11" s="1" t="s">
        <v>9</v>
      </c>
      <c r="B11" s="2" t="s">
        <v>10</v>
      </c>
      <c r="C11" s="1" t="s">
        <v>15</v>
      </c>
      <c r="D11" s="2" t="s">
        <v>16</v>
      </c>
      <c r="E11" s="1" t="s">
        <v>17</v>
      </c>
      <c r="F11" s="4" t="s">
        <v>18</v>
      </c>
      <c r="G11" s="3" t="s">
        <v>32</v>
      </c>
      <c r="H11" s="52" t="s">
        <v>158</v>
      </c>
      <c r="I11" s="11"/>
      <c r="J11" s="40"/>
      <c r="K11">
        <v>1</v>
      </c>
      <c r="L11" s="10" t="s">
        <v>83</v>
      </c>
      <c r="M11" s="10" t="s">
        <v>176</v>
      </c>
      <c r="N11" s="17" t="s">
        <v>177</v>
      </c>
      <c r="Q11" s="12" t="s">
        <v>159</v>
      </c>
      <c r="R11" s="12">
        <v>1</v>
      </c>
      <c r="S11" s="15">
        <f t="shared" si="1"/>
        <v>8.6206896551724137E-3</v>
      </c>
    </row>
    <row r="12" spans="1:19" ht="30" x14ac:dyDescent="0.25">
      <c r="A12" s="1" t="s">
        <v>35</v>
      </c>
      <c r="B12" s="2" t="s">
        <v>36</v>
      </c>
      <c r="C12" s="1" t="s">
        <v>37</v>
      </c>
      <c r="D12" s="2" t="s">
        <v>37</v>
      </c>
      <c r="E12" s="1" t="s">
        <v>35</v>
      </c>
      <c r="F12" s="4" t="s">
        <v>18</v>
      </c>
      <c r="G12" s="3" t="s">
        <v>38</v>
      </c>
      <c r="H12" s="52" t="s">
        <v>156</v>
      </c>
      <c r="I12" s="11"/>
      <c r="J12" s="40"/>
      <c r="K12">
        <v>1</v>
      </c>
      <c r="L12" s="6" t="s">
        <v>84</v>
      </c>
      <c r="M12" s="6" t="s">
        <v>135</v>
      </c>
      <c r="N12" s="20" t="s">
        <v>178</v>
      </c>
      <c r="Q12" s="12" t="s">
        <v>160</v>
      </c>
      <c r="R12" s="12">
        <v>1</v>
      </c>
      <c r="S12" s="15">
        <f t="shared" si="1"/>
        <v>8.6206896551724137E-3</v>
      </c>
    </row>
    <row r="13" spans="1:19" ht="49.5" customHeight="1" x14ac:dyDescent="0.25">
      <c r="A13" s="1" t="s">
        <v>39</v>
      </c>
      <c r="B13" s="2" t="s">
        <v>40</v>
      </c>
      <c r="C13" s="1" t="s">
        <v>41</v>
      </c>
      <c r="D13" s="2" t="s">
        <v>42</v>
      </c>
      <c r="E13" s="1" t="s">
        <v>43</v>
      </c>
      <c r="F13" s="4" t="s">
        <v>44</v>
      </c>
      <c r="G13" s="3" t="s">
        <v>66</v>
      </c>
      <c r="H13" s="52" t="s">
        <v>149</v>
      </c>
      <c r="I13" s="11"/>
      <c r="J13" s="40"/>
      <c r="K13">
        <v>1</v>
      </c>
      <c r="L13" s="6" t="s">
        <v>85</v>
      </c>
      <c r="M13" s="6" t="s">
        <v>179</v>
      </c>
      <c r="N13" s="20" t="s">
        <v>180</v>
      </c>
      <c r="Q13" s="11" t="s">
        <v>155</v>
      </c>
      <c r="R13" s="12">
        <v>24</v>
      </c>
      <c r="S13" s="15">
        <f t="shared" si="1"/>
        <v>0.20689655172413793</v>
      </c>
    </row>
    <row r="14" spans="1:19" ht="60" x14ac:dyDescent="0.25">
      <c r="A14" s="1" t="s">
        <v>39</v>
      </c>
      <c r="B14" s="2" t="s">
        <v>45</v>
      </c>
      <c r="C14" s="1" t="s">
        <v>46</v>
      </c>
      <c r="D14" s="2" t="s">
        <v>47</v>
      </c>
      <c r="E14" s="1" t="s">
        <v>48</v>
      </c>
      <c r="F14" s="4" t="s">
        <v>49</v>
      </c>
      <c r="G14" s="3" t="s">
        <v>66</v>
      </c>
      <c r="H14" s="52" t="s">
        <v>23</v>
      </c>
      <c r="I14" s="11"/>
      <c r="J14" s="40"/>
      <c r="K14">
        <v>1</v>
      </c>
      <c r="L14" s="5" t="s">
        <v>86</v>
      </c>
      <c r="M14" s="12" t="s">
        <v>181</v>
      </c>
      <c r="N14" s="16" t="s">
        <v>182</v>
      </c>
      <c r="Q14" s="11" t="s">
        <v>151</v>
      </c>
      <c r="R14" s="12">
        <v>4</v>
      </c>
      <c r="S14" s="15">
        <f t="shared" si="1"/>
        <v>3.4482758620689655E-2</v>
      </c>
    </row>
    <row r="15" spans="1:19" ht="45" x14ac:dyDescent="0.25">
      <c r="A15" s="1" t="s">
        <v>39</v>
      </c>
      <c r="B15" s="2" t="s">
        <v>50</v>
      </c>
      <c r="C15" s="1" t="s">
        <v>51</v>
      </c>
      <c r="D15" s="2" t="s">
        <v>52</v>
      </c>
      <c r="E15" s="1" t="s">
        <v>53</v>
      </c>
      <c r="F15" s="4" t="s">
        <v>54</v>
      </c>
      <c r="G15" s="3" t="s">
        <v>66</v>
      </c>
      <c r="H15" s="52" t="s">
        <v>150</v>
      </c>
      <c r="I15" s="11"/>
      <c r="J15" s="40"/>
      <c r="K15">
        <v>1</v>
      </c>
      <c r="L15" s="5" t="s">
        <v>87</v>
      </c>
      <c r="M15" s="12" t="s">
        <v>183</v>
      </c>
      <c r="N15" s="16" t="s">
        <v>184</v>
      </c>
      <c r="Q15" s="12" t="s">
        <v>152</v>
      </c>
      <c r="R15" s="12">
        <v>9</v>
      </c>
      <c r="S15" s="15">
        <f t="shared" si="1"/>
        <v>7.7586206896551727E-2</v>
      </c>
    </row>
    <row r="16" spans="1:19" ht="30" x14ac:dyDescent="0.25">
      <c r="A16" s="1" t="s">
        <v>39</v>
      </c>
      <c r="B16" s="2" t="s">
        <v>40</v>
      </c>
      <c r="C16" s="1" t="s">
        <v>55</v>
      </c>
      <c r="D16" s="2" t="s">
        <v>56</v>
      </c>
      <c r="E16" s="1" t="s">
        <v>53</v>
      </c>
      <c r="F16" s="4" t="s">
        <v>57</v>
      </c>
      <c r="G16" s="3" t="s">
        <v>66</v>
      </c>
      <c r="H16" s="52" t="s">
        <v>150</v>
      </c>
      <c r="I16" s="11"/>
      <c r="J16" s="40"/>
      <c r="K16">
        <v>1</v>
      </c>
      <c r="L16" s="6" t="s">
        <v>88</v>
      </c>
      <c r="M16" s="6" t="s">
        <v>185</v>
      </c>
      <c r="N16" s="35" t="s">
        <v>186</v>
      </c>
      <c r="O16" t="s">
        <v>335</v>
      </c>
      <c r="Q16" s="12" t="s">
        <v>154</v>
      </c>
      <c r="R16" s="12">
        <v>1</v>
      </c>
      <c r="S16" s="15">
        <f t="shared" si="1"/>
        <v>8.6206896551724137E-3</v>
      </c>
    </row>
    <row r="17" spans="1:19" ht="60" x14ac:dyDescent="0.25">
      <c r="A17" s="1" t="s">
        <v>39</v>
      </c>
      <c r="B17" s="2" t="s">
        <v>50</v>
      </c>
      <c r="C17" s="1" t="s">
        <v>58</v>
      </c>
      <c r="D17" s="2" t="s">
        <v>59</v>
      </c>
      <c r="E17" s="1" t="s">
        <v>60</v>
      </c>
      <c r="F17" s="4" t="s">
        <v>61</v>
      </c>
      <c r="G17" s="3" t="s">
        <v>66</v>
      </c>
      <c r="H17" s="52" t="s">
        <v>159</v>
      </c>
      <c r="I17" s="11"/>
      <c r="J17" s="40"/>
      <c r="K17">
        <v>1</v>
      </c>
      <c r="L17" s="6" t="s">
        <v>89</v>
      </c>
      <c r="M17" s="6" t="s">
        <v>187</v>
      </c>
      <c r="N17" s="20" t="s">
        <v>188</v>
      </c>
      <c r="Q17" s="5" t="s">
        <v>269</v>
      </c>
      <c r="R17" s="5">
        <v>1</v>
      </c>
      <c r="S17" s="28">
        <f t="shared" si="1"/>
        <v>8.6206896551724137E-3</v>
      </c>
    </row>
    <row r="18" spans="1:19" ht="30" x14ac:dyDescent="0.25">
      <c r="A18" s="1" t="s">
        <v>39</v>
      </c>
      <c r="B18" s="2" t="s">
        <v>45</v>
      </c>
      <c r="C18" s="1" t="s">
        <v>62</v>
      </c>
      <c r="D18" s="2" t="s">
        <v>63</v>
      </c>
      <c r="E18" s="1" t="s">
        <v>64</v>
      </c>
      <c r="F18" s="4" t="s">
        <v>65</v>
      </c>
      <c r="G18" s="3" t="s">
        <v>66</v>
      </c>
      <c r="H18" s="52" t="s">
        <v>161</v>
      </c>
      <c r="I18" s="11"/>
      <c r="J18" s="40"/>
      <c r="K18">
        <v>1</v>
      </c>
      <c r="L18" s="6" t="s">
        <v>90</v>
      </c>
      <c r="M18" s="6" t="s">
        <v>189</v>
      </c>
      <c r="N18" s="20" t="s">
        <v>190</v>
      </c>
      <c r="Q18" s="5" t="s">
        <v>268</v>
      </c>
      <c r="R18" s="5">
        <v>1</v>
      </c>
      <c r="S18" s="28">
        <f t="shared" si="1"/>
        <v>8.6206896551724137E-3</v>
      </c>
    </row>
    <row r="19" spans="1:19" ht="105" x14ac:dyDescent="0.25">
      <c r="A19" s="1" t="s">
        <v>67</v>
      </c>
      <c r="B19" s="2" t="s">
        <v>68</v>
      </c>
      <c r="C19" s="1" t="s">
        <v>69</v>
      </c>
      <c r="D19" s="2" t="s">
        <v>70</v>
      </c>
      <c r="E19" s="1" t="s">
        <v>117</v>
      </c>
      <c r="F19" s="9">
        <v>2019</v>
      </c>
      <c r="G19" s="3" t="s">
        <v>73</v>
      </c>
      <c r="H19" s="52" t="s">
        <v>156</v>
      </c>
      <c r="I19" s="11"/>
      <c r="J19" s="40"/>
      <c r="K19">
        <v>1</v>
      </c>
      <c r="L19" s="6" t="s">
        <v>91</v>
      </c>
      <c r="M19" s="6" t="s">
        <v>295</v>
      </c>
      <c r="N19" s="31" t="s">
        <v>304</v>
      </c>
      <c r="Q19" s="5" t="s">
        <v>352</v>
      </c>
      <c r="R19" s="5">
        <v>1</v>
      </c>
      <c r="S19" s="28">
        <f t="shared" si="1"/>
        <v>8.6206896551724137E-3</v>
      </c>
    </row>
    <row r="20" spans="1:19" ht="180" x14ac:dyDescent="0.25">
      <c r="A20" s="1" t="s">
        <v>382</v>
      </c>
      <c r="B20" s="2" t="s">
        <v>68</v>
      </c>
      <c r="C20" s="1" t="s">
        <v>383</v>
      </c>
      <c r="D20" s="2" t="s">
        <v>384</v>
      </c>
      <c r="E20" s="1" t="s">
        <v>385</v>
      </c>
      <c r="F20" s="9">
        <v>2021</v>
      </c>
      <c r="G20" s="3" t="s">
        <v>386</v>
      </c>
      <c r="H20" s="54" t="s">
        <v>387</v>
      </c>
      <c r="I20" s="11"/>
      <c r="J20" s="40"/>
      <c r="L20" s="6"/>
      <c r="M20" s="6"/>
      <c r="N20" s="20"/>
      <c r="Q20" s="5" t="s">
        <v>340</v>
      </c>
      <c r="R20" s="5">
        <v>2</v>
      </c>
      <c r="S20" s="28">
        <f t="shared" si="1"/>
        <v>1.7241379310344827E-2</v>
      </c>
    </row>
    <row r="21" spans="1:19" ht="150" x14ac:dyDescent="0.25">
      <c r="A21" s="1" t="s">
        <v>118</v>
      </c>
      <c r="B21" s="2" t="s">
        <v>68</v>
      </c>
      <c r="C21" s="1" t="s">
        <v>71</v>
      </c>
      <c r="D21" s="2" t="s">
        <v>72</v>
      </c>
      <c r="E21" s="1" t="s">
        <v>119</v>
      </c>
      <c r="F21" s="9">
        <v>2020</v>
      </c>
      <c r="G21" s="3" t="s">
        <v>73</v>
      </c>
      <c r="H21" s="52" t="s">
        <v>156</v>
      </c>
      <c r="I21" s="11"/>
      <c r="J21" s="40"/>
      <c r="K21">
        <v>1</v>
      </c>
      <c r="L21" s="6" t="s">
        <v>92</v>
      </c>
      <c r="M21" s="6" t="s">
        <v>191</v>
      </c>
      <c r="N21" s="20" t="s">
        <v>192</v>
      </c>
      <c r="Q21" s="5" t="s">
        <v>339</v>
      </c>
      <c r="R21" s="5">
        <v>10</v>
      </c>
      <c r="S21" s="28">
        <f t="shared" si="1"/>
        <v>8.6206896551724144E-2</v>
      </c>
    </row>
    <row r="22" spans="1:19" ht="150.75" thickBot="1" x14ac:dyDescent="0.3">
      <c r="A22" s="1" t="s">
        <v>114</v>
      </c>
      <c r="B22" s="2" t="s">
        <v>74</v>
      </c>
      <c r="C22" s="1" t="s">
        <v>75</v>
      </c>
      <c r="D22" s="2" t="s">
        <v>76</v>
      </c>
      <c r="E22" s="1" t="s">
        <v>77</v>
      </c>
      <c r="F22" s="2" t="s">
        <v>78</v>
      </c>
      <c r="G22" s="3" t="s">
        <v>73</v>
      </c>
      <c r="H22" s="52" t="s">
        <v>156</v>
      </c>
      <c r="I22" s="11"/>
      <c r="J22" s="40"/>
      <c r="K22">
        <v>1</v>
      </c>
      <c r="L22" s="6" t="s">
        <v>93</v>
      </c>
      <c r="M22" s="6" t="s">
        <v>193</v>
      </c>
      <c r="N22" s="20" t="s">
        <v>194</v>
      </c>
      <c r="Q22" s="49" t="s">
        <v>387</v>
      </c>
      <c r="R22" s="49">
        <v>1</v>
      </c>
      <c r="S22" s="50">
        <f t="shared" si="1"/>
        <v>8.6206896551724137E-3</v>
      </c>
    </row>
    <row r="23" spans="1:19" ht="30" x14ac:dyDescent="0.25">
      <c r="A23" s="86" t="s">
        <v>388</v>
      </c>
      <c r="B23" s="89" t="s">
        <v>389</v>
      </c>
      <c r="C23" s="92" t="s">
        <v>390</v>
      </c>
      <c r="D23" s="95" t="s">
        <v>391</v>
      </c>
      <c r="E23" s="98" t="s">
        <v>392</v>
      </c>
      <c r="F23" s="76" t="s">
        <v>393</v>
      </c>
      <c r="G23" s="79" t="s">
        <v>394</v>
      </c>
      <c r="H23" s="82" t="s">
        <v>395</v>
      </c>
      <c r="I23" s="61" t="s">
        <v>396</v>
      </c>
      <c r="J23" s="40"/>
      <c r="L23" s="6"/>
      <c r="M23" s="6"/>
      <c r="N23" s="20"/>
      <c r="Q23" s="5" t="s">
        <v>162</v>
      </c>
      <c r="R23" s="12">
        <f>SUM(R4:R22)</f>
        <v>116</v>
      </c>
      <c r="S23" s="29">
        <f>SUM(S4:S22)</f>
        <v>0.99999999999999978</v>
      </c>
    </row>
    <row r="24" spans="1:19" ht="30" x14ac:dyDescent="0.25">
      <c r="A24" s="87"/>
      <c r="B24" s="90"/>
      <c r="C24" s="93"/>
      <c r="D24" s="96"/>
      <c r="E24" s="99"/>
      <c r="F24" s="77"/>
      <c r="G24" s="80"/>
      <c r="H24" s="83"/>
      <c r="I24" s="61" t="s">
        <v>397</v>
      </c>
      <c r="J24" s="40"/>
      <c r="L24" s="6"/>
      <c r="M24" s="6"/>
      <c r="N24" s="20"/>
      <c r="Q24" s="13"/>
      <c r="R24" s="13"/>
      <c r="S24" s="51"/>
    </row>
    <row r="25" spans="1:19" ht="15.75" thickBot="1" x14ac:dyDescent="0.3">
      <c r="A25" s="88"/>
      <c r="B25" s="91"/>
      <c r="C25" s="94"/>
      <c r="D25" s="97"/>
      <c r="E25" s="100"/>
      <c r="F25" s="78"/>
      <c r="G25" s="81"/>
      <c r="H25" s="84"/>
      <c r="I25" s="62" t="s">
        <v>398</v>
      </c>
      <c r="J25" s="40"/>
      <c r="K25">
        <v>8</v>
      </c>
      <c r="L25" s="5" t="s">
        <v>94</v>
      </c>
      <c r="M25" s="12" t="s">
        <v>195</v>
      </c>
      <c r="N25" s="16" t="s">
        <v>196</v>
      </c>
    </row>
    <row r="26" spans="1:19" ht="30" x14ac:dyDescent="0.25">
      <c r="A26" s="110" t="s">
        <v>388</v>
      </c>
      <c r="B26" s="113" t="s">
        <v>389</v>
      </c>
      <c r="C26" s="92" t="s">
        <v>399</v>
      </c>
      <c r="D26" s="116" t="s">
        <v>400</v>
      </c>
      <c r="E26" s="119" t="s">
        <v>392</v>
      </c>
      <c r="F26" s="101" t="s">
        <v>401</v>
      </c>
      <c r="G26" s="104" t="s">
        <v>394</v>
      </c>
      <c r="H26" s="107" t="s">
        <v>395</v>
      </c>
      <c r="I26" s="61" t="s">
        <v>402</v>
      </c>
      <c r="J26" s="40"/>
      <c r="K26">
        <v>1</v>
      </c>
      <c r="L26" s="5" t="s">
        <v>95</v>
      </c>
      <c r="M26" s="5" t="s">
        <v>197</v>
      </c>
      <c r="N26" s="16" t="s">
        <v>198</v>
      </c>
    </row>
    <row r="27" spans="1:19" ht="30" x14ac:dyDescent="0.25">
      <c r="A27" s="111"/>
      <c r="B27" s="114"/>
      <c r="C27" s="93"/>
      <c r="D27" s="117"/>
      <c r="E27" s="120"/>
      <c r="F27" s="102"/>
      <c r="G27" s="105"/>
      <c r="H27" s="108"/>
      <c r="I27" s="61" t="s">
        <v>403</v>
      </c>
      <c r="J27" s="40"/>
      <c r="K27">
        <v>1</v>
      </c>
      <c r="L27" s="10" t="s">
        <v>96</v>
      </c>
      <c r="M27" s="10" t="s">
        <v>199</v>
      </c>
      <c r="N27" s="17" t="s">
        <v>200</v>
      </c>
    </row>
    <row r="28" spans="1:19" ht="15.75" thickBot="1" x14ac:dyDescent="0.3">
      <c r="A28" s="112"/>
      <c r="B28" s="115"/>
      <c r="C28" s="94"/>
      <c r="D28" s="118"/>
      <c r="E28" s="121"/>
      <c r="F28" s="103"/>
      <c r="G28" s="106"/>
      <c r="H28" s="109"/>
      <c r="I28" s="62" t="s">
        <v>398</v>
      </c>
      <c r="J28" s="40"/>
      <c r="K28">
        <v>1</v>
      </c>
      <c r="L28" s="6" t="s">
        <v>97</v>
      </c>
      <c r="M28" s="21" t="s">
        <v>201</v>
      </c>
      <c r="N28" s="22" t="s">
        <v>202</v>
      </c>
    </row>
    <row r="29" spans="1:19" ht="75" x14ac:dyDescent="0.25">
      <c r="A29" s="1" t="s">
        <v>121</v>
      </c>
      <c r="B29" s="2" t="s">
        <v>123</v>
      </c>
      <c r="C29" s="1" t="s">
        <v>125</v>
      </c>
      <c r="D29" s="2" t="s">
        <v>126</v>
      </c>
      <c r="E29" s="1" t="s">
        <v>127</v>
      </c>
      <c r="F29" s="2" t="s">
        <v>128</v>
      </c>
      <c r="G29" s="3" t="s">
        <v>32</v>
      </c>
      <c r="H29" s="52" t="s">
        <v>156</v>
      </c>
      <c r="I29" s="11"/>
      <c r="J29" s="40"/>
      <c r="K29">
        <v>1</v>
      </c>
      <c r="L29" s="5" t="s">
        <v>98</v>
      </c>
      <c r="M29" s="5" t="s">
        <v>203</v>
      </c>
      <c r="N29" s="16" t="s">
        <v>204</v>
      </c>
    </row>
    <row r="30" spans="1:19" ht="75" x14ac:dyDescent="0.25">
      <c r="A30" s="1" t="s">
        <v>121</v>
      </c>
      <c r="B30" s="2" t="s">
        <v>122</v>
      </c>
      <c r="C30" s="1" t="s">
        <v>129</v>
      </c>
      <c r="D30" s="2" t="s">
        <v>130</v>
      </c>
      <c r="E30" s="1" t="s">
        <v>131</v>
      </c>
      <c r="F30" s="2" t="s">
        <v>132</v>
      </c>
      <c r="G30" s="3" t="s">
        <v>32</v>
      </c>
      <c r="H30" s="52" t="s">
        <v>156</v>
      </c>
      <c r="I30" s="11"/>
      <c r="J30" s="40"/>
      <c r="K30">
        <v>1</v>
      </c>
      <c r="L30" s="5" t="s">
        <v>99</v>
      </c>
      <c r="M30" s="5" t="s">
        <v>205</v>
      </c>
      <c r="N30" s="16" t="s">
        <v>206</v>
      </c>
    </row>
    <row r="31" spans="1:19" ht="75" x14ac:dyDescent="0.25">
      <c r="A31" s="1" t="s">
        <v>121</v>
      </c>
      <c r="B31" s="2" t="s">
        <v>123</v>
      </c>
      <c r="C31" s="1" t="s">
        <v>133</v>
      </c>
      <c r="D31" s="2" t="s">
        <v>126</v>
      </c>
      <c r="E31" s="1" t="s">
        <v>134</v>
      </c>
      <c r="F31" s="9">
        <v>2020</v>
      </c>
      <c r="G31" s="3" t="s">
        <v>32</v>
      </c>
      <c r="H31" s="52" t="s">
        <v>156</v>
      </c>
      <c r="I31" s="11"/>
      <c r="J31" s="40"/>
      <c r="K31">
        <v>1</v>
      </c>
      <c r="L31" s="5" t="s">
        <v>100</v>
      </c>
      <c r="M31" s="5" t="s">
        <v>207</v>
      </c>
      <c r="N31" s="16" t="s">
        <v>208</v>
      </c>
    </row>
    <row r="32" spans="1:19" ht="45" x14ac:dyDescent="0.25">
      <c r="A32" s="1" t="s">
        <v>121</v>
      </c>
      <c r="B32" s="2" t="s">
        <v>135</v>
      </c>
      <c r="C32" s="1" t="s">
        <v>136</v>
      </c>
      <c r="D32" s="2" t="s">
        <v>124</v>
      </c>
      <c r="E32" s="1" t="s">
        <v>137</v>
      </c>
      <c r="F32" s="9">
        <v>2018</v>
      </c>
      <c r="G32" s="3" t="s">
        <v>32</v>
      </c>
      <c r="H32" s="52" t="s">
        <v>23</v>
      </c>
      <c r="I32" s="11"/>
      <c r="J32" s="40"/>
      <c r="K32">
        <v>1</v>
      </c>
      <c r="L32" s="5" t="s">
        <v>101</v>
      </c>
      <c r="M32" s="12" t="s">
        <v>209</v>
      </c>
      <c r="N32" s="18" t="s">
        <v>210</v>
      </c>
    </row>
    <row r="33" spans="1:14" ht="58.5" customHeight="1" x14ac:dyDescent="0.25">
      <c r="A33" s="1" t="s">
        <v>121</v>
      </c>
      <c r="B33" s="2" t="s">
        <v>135</v>
      </c>
      <c r="C33" s="1" t="s">
        <v>136</v>
      </c>
      <c r="D33" s="2" t="s">
        <v>124</v>
      </c>
      <c r="E33" s="1" t="s">
        <v>138</v>
      </c>
      <c r="F33" s="9">
        <v>2018</v>
      </c>
      <c r="G33" s="3" t="s">
        <v>32</v>
      </c>
      <c r="H33" s="52" t="s">
        <v>23</v>
      </c>
      <c r="I33" s="11"/>
      <c r="J33" s="40"/>
      <c r="K33">
        <v>1</v>
      </c>
      <c r="L33" s="6" t="s">
        <v>113</v>
      </c>
      <c r="M33" s="6" t="s">
        <v>211</v>
      </c>
      <c r="N33" s="20" t="s">
        <v>212</v>
      </c>
    </row>
    <row r="34" spans="1:14" ht="57" customHeight="1" x14ac:dyDescent="0.25">
      <c r="A34" s="1" t="s">
        <v>121</v>
      </c>
      <c r="B34" s="2" t="s">
        <v>135</v>
      </c>
      <c r="C34" s="1" t="s">
        <v>136</v>
      </c>
      <c r="D34" s="2" t="s">
        <v>124</v>
      </c>
      <c r="E34" s="1" t="s">
        <v>139</v>
      </c>
      <c r="F34" s="9">
        <v>2018</v>
      </c>
      <c r="G34" s="3" t="s">
        <v>32</v>
      </c>
      <c r="H34" s="52" t="s">
        <v>155</v>
      </c>
      <c r="I34" s="11"/>
      <c r="J34" s="40"/>
      <c r="K34">
        <v>1</v>
      </c>
      <c r="L34" s="23" t="s">
        <v>241</v>
      </c>
      <c r="M34" s="6" t="s">
        <v>213</v>
      </c>
      <c r="N34" s="20" t="s">
        <v>214</v>
      </c>
    </row>
    <row r="35" spans="1:14" ht="63" customHeight="1" x14ac:dyDescent="0.25">
      <c r="A35" s="1" t="s">
        <v>121</v>
      </c>
      <c r="B35" s="2" t="s">
        <v>123</v>
      </c>
      <c r="C35" s="1" t="s">
        <v>140</v>
      </c>
      <c r="D35" s="2" t="s">
        <v>141</v>
      </c>
      <c r="E35" s="1" t="s">
        <v>142</v>
      </c>
      <c r="F35" s="9">
        <v>2015</v>
      </c>
      <c r="G35" s="3" t="s">
        <v>32</v>
      </c>
      <c r="H35" s="52" t="s">
        <v>155</v>
      </c>
      <c r="I35" s="11"/>
      <c r="J35" s="40"/>
      <c r="K35">
        <v>1</v>
      </c>
      <c r="L35" s="5" t="s">
        <v>102</v>
      </c>
      <c r="M35" s="12" t="s">
        <v>215</v>
      </c>
      <c r="N35" s="16" t="s">
        <v>216</v>
      </c>
    </row>
    <row r="36" spans="1:14" ht="41.25" x14ac:dyDescent="0.25">
      <c r="A36" s="1" t="s">
        <v>121</v>
      </c>
      <c r="B36" s="2" t="s">
        <v>123</v>
      </c>
      <c r="C36" s="1" t="s">
        <v>143</v>
      </c>
      <c r="D36" s="2" t="s">
        <v>144</v>
      </c>
      <c r="E36" s="1" t="s">
        <v>145</v>
      </c>
      <c r="F36" s="9">
        <v>2017</v>
      </c>
      <c r="G36" s="3" t="s">
        <v>32</v>
      </c>
      <c r="H36" s="52" t="s">
        <v>152</v>
      </c>
      <c r="I36" s="11"/>
      <c r="J36" s="40"/>
      <c r="K36">
        <v>1</v>
      </c>
      <c r="L36" s="6" t="s">
        <v>103</v>
      </c>
      <c r="M36" s="6" t="s">
        <v>217</v>
      </c>
      <c r="N36" s="20" t="s">
        <v>218</v>
      </c>
    </row>
    <row r="37" spans="1:14" x14ac:dyDescent="0.25">
      <c r="A37" s="1"/>
      <c r="B37" s="2"/>
      <c r="C37" s="1"/>
      <c r="D37" s="2"/>
      <c r="E37" s="1" t="s">
        <v>153</v>
      </c>
      <c r="F37" s="4"/>
      <c r="G37" s="3"/>
      <c r="H37" s="52" t="s">
        <v>154</v>
      </c>
      <c r="I37" s="11"/>
      <c r="J37" s="40"/>
      <c r="K37">
        <v>1</v>
      </c>
      <c r="L37" s="6" t="s">
        <v>104</v>
      </c>
      <c r="M37" s="6" t="s">
        <v>219</v>
      </c>
      <c r="N37" s="20" t="s">
        <v>220</v>
      </c>
    </row>
    <row r="38" spans="1:14" ht="30" x14ac:dyDescent="0.25">
      <c r="A38" s="3" t="s">
        <v>248</v>
      </c>
      <c r="B38" s="12" t="s">
        <v>242</v>
      </c>
      <c r="C38" s="3" t="s">
        <v>243</v>
      </c>
      <c r="D38" s="12" t="s">
        <v>244</v>
      </c>
      <c r="E38" s="3" t="s">
        <v>245</v>
      </c>
      <c r="F38" s="12" t="s">
        <v>18</v>
      </c>
      <c r="G38" s="3" t="s">
        <v>246</v>
      </c>
      <c r="H38" s="55" t="s">
        <v>247</v>
      </c>
      <c r="I38" s="12"/>
      <c r="J38" s="41"/>
      <c r="K38">
        <v>1</v>
      </c>
      <c r="L38" s="6" t="s">
        <v>105</v>
      </c>
      <c r="M38" s="6" t="s">
        <v>221</v>
      </c>
      <c r="N38" s="20" t="s">
        <v>222</v>
      </c>
    </row>
    <row r="39" spans="1:14" ht="228" customHeight="1" x14ac:dyDescent="0.25">
      <c r="A39" s="3" t="s">
        <v>249</v>
      </c>
      <c r="B39" s="24" t="s">
        <v>250</v>
      </c>
      <c r="C39" s="3" t="s">
        <v>251</v>
      </c>
      <c r="D39" s="24" t="s">
        <v>252</v>
      </c>
      <c r="E39" s="3"/>
      <c r="F39" s="24" t="s">
        <v>253</v>
      </c>
      <c r="G39" s="3" t="s">
        <v>254</v>
      </c>
      <c r="H39" s="56" t="s">
        <v>255</v>
      </c>
      <c r="I39" s="24"/>
      <c r="J39" s="42"/>
      <c r="K39">
        <v>1</v>
      </c>
      <c r="L39" s="5" t="s">
        <v>106</v>
      </c>
      <c r="M39" s="12" t="s">
        <v>223</v>
      </c>
      <c r="N39" s="16" t="s">
        <v>224</v>
      </c>
    </row>
    <row r="40" spans="1:14" ht="60" x14ac:dyDescent="0.25">
      <c r="A40" s="3" t="s">
        <v>256</v>
      </c>
      <c r="B40" s="24" t="s">
        <v>257</v>
      </c>
      <c r="C40" s="3" t="s">
        <v>258</v>
      </c>
      <c r="D40" s="24" t="s">
        <v>259</v>
      </c>
      <c r="E40" s="3" t="s">
        <v>260</v>
      </c>
      <c r="F40" s="24" t="s">
        <v>261</v>
      </c>
      <c r="G40" s="3" t="s">
        <v>73</v>
      </c>
      <c r="H40" s="56" t="s">
        <v>151</v>
      </c>
      <c r="I40" s="24"/>
      <c r="J40" s="42"/>
      <c r="K40">
        <v>1</v>
      </c>
      <c r="L40" s="6" t="s">
        <v>107</v>
      </c>
      <c r="M40" s="6" t="s">
        <v>225</v>
      </c>
      <c r="N40" s="20" t="s">
        <v>226</v>
      </c>
    </row>
    <row r="41" spans="1:14" ht="105" x14ac:dyDescent="0.25">
      <c r="A41" s="25" t="s">
        <v>262</v>
      </c>
      <c r="B41" s="26" t="s">
        <v>263</v>
      </c>
      <c r="C41" s="25" t="s">
        <v>264</v>
      </c>
      <c r="D41" s="26" t="s">
        <v>267</v>
      </c>
      <c r="E41" s="25" t="s">
        <v>265</v>
      </c>
      <c r="F41" s="27" t="s">
        <v>128</v>
      </c>
      <c r="G41" s="25" t="s">
        <v>266</v>
      </c>
      <c r="H41" s="57" t="s">
        <v>156</v>
      </c>
      <c r="I41" s="26"/>
      <c r="J41" s="43"/>
      <c r="K41">
        <v>11</v>
      </c>
      <c r="L41" s="6" t="s">
        <v>108</v>
      </c>
      <c r="M41" s="6" t="s">
        <v>227</v>
      </c>
      <c r="N41" s="20" t="s">
        <v>228</v>
      </c>
    </row>
    <row r="42" spans="1:14" ht="30" x14ac:dyDescent="0.25">
      <c r="A42" s="3" t="s">
        <v>92</v>
      </c>
      <c r="B42" s="12" t="s">
        <v>270</v>
      </c>
      <c r="C42" s="30" t="s">
        <v>271</v>
      </c>
      <c r="D42" s="12" t="s">
        <v>272</v>
      </c>
      <c r="E42" s="3" t="s">
        <v>85</v>
      </c>
      <c r="F42" s="12">
        <v>2017</v>
      </c>
      <c r="G42" s="3" t="s">
        <v>273</v>
      </c>
      <c r="H42" s="55" t="s">
        <v>293</v>
      </c>
      <c r="I42" s="12"/>
      <c r="J42" s="41"/>
      <c r="K42">
        <v>1</v>
      </c>
      <c r="L42" s="10" t="s">
        <v>109</v>
      </c>
      <c r="M42" s="10" t="s">
        <v>109</v>
      </c>
      <c r="N42" s="17" t="s">
        <v>229</v>
      </c>
    </row>
    <row r="43" spans="1:14" ht="30" x14ac:dyDescent="0.25">
      <c r="A43" s="3" t="s">
        <v>92</v>
      </c>
      <c r="B43" s="12" t="s">
        <v>270</v>
      </c>
      <c r="C43" s="30" t="s">
        <v>275</v>
      </c>
      <c r="D43" s="12" t="s">
        <v>272</v>
      </c>
      <c r="E43" s="3" t="s">
        <v>85</v>
      </c>
      <c r="F43" s="12">
        <v>2018</v>
      </c>
      <c r="G43" s="3" t="s">
        <v>273</v>
      </c>
      <c r="H43" s="55" t="s">
        <v>274</v>
      </c>
      <c r="I43" s="12"/>
      <c r="J43" s="41"/>
      <c r="K43">
        <v>1</v>
      </c>
      <c r="L43" s="5" t="s">
        <v>110</v>
      </c>
      <c r="M43" s="12" t="s">
        <v>230</v>
      </c>
      <c r="N43" s="16" t="s">
        <v>231</v>
      </c>
    </row>
    <row r="44" spans="1:14" ht="75" x14ac:dyDescent="0.25">
      <c r="A44" s="3" t="s">
        <v>92</v>
      </c>
      <c r="B44" s="12" t="s">
        <v>270</v>
      </c>
      <c r="C44" s="30" t="s">
        <v>276</v>
      </c>
      <c r="D44" s="12" t="s">
        <v>272</v>
      </c>
      <c r="E44" s="3" t="s">
        <v>23</v>
      </c>
      <c r="F44" s="12">
        <v>2018</v>
      </c>
      <c r="G44" s="3" t="s">
        <v>273</v>
      </c>
      <c r="H44" s="58" t="s">
        <v>23</v>
      </c>
      <c r="I44" s="3"/>
      <c r="J44" s="44"/>
      <c r="K44">
        <v>1</v>
      </c>
      <c r="L44" s="6" t="s">
        <v>111</v>
      </c>
      <c r="M44" s="6" t="s">
        <v>36</v>
      </c>
      <c r="N44" s="20" t="s">
        <v>232</v>
      </c>
    </row>
    <row r="45" spans="1:14" ht="75" x14ac:dyDescent="0.25">
      <c r="A45" s="3" t="s">
        <v>92</v>
      </c>
      <c r="B45" s="12" t="s">
        <v>270</v>
      </c>
      <c r="C45" s="30" t="s">
        <v>277</v>
      </c>
      <c r="D45" s="12" t="s">
        <v>272</v>
      </c>
      <c r="E45" s="3" t="s">
        <v>23</v>
      </c>
      <c r="F45" s="12">
        <v>2018</v>
      </c>
      <c r="G45" s="3" t="s">
        <v>273</v>
      </c>
      <c r="H45" s="58" t="s">
        <v>23</v>
      </c>
      <c r="I45" s="3"/>
      <c r="J45" s="44"/>
      <c r="K45">
        <v>1</v>
      </c>
      <c r="L45" s="10" t="s">
        <v>112</v>
      </c>
      <c r="M45" s="10" t="s">
        <v>233</v>
      </c>
      <c r="N45" s="17" t="s">
        <v>234</v>
      </c>
    </row>
    <row r="46" spans="1:14" ht="30" x14ac:dyDescent="0.25">
      <c r="A46" s="3" t="s">
        <v>92</v>
      </c>
      <c r="B46" s="12" t="s">
        <v>278</v>
      </c>
      <c r="C46" s="30" t="s">
        <v>279</v>
      </c>
      <c r="D46" s="12" t="s">
        <v>272</v>
      </c>
      <c r="E46" s="3" t="s">
        <v>85</v>
      </c>
      <c r="F46" s="12">
        <v>2019</v>
      </c>
      <c r="G46" s="3" t="s">
        <v>273</v>
      </c>
      <c r="H46" s="55" t="s">
        <v>274</v>
      </c>
      <c r="I46" s="12"/>
      <c r="J46" s="41"/>
      <c r="K46">
        <v>1</v>
      </c>
      <c r="L46" s="10" t="s">
        <v>235</v>
      </c>
      <c r="M46" s="10" t="s">
        <v>236</v>
      </c>
      <c r="N46" s="17" t="s">
        <v>237</v>
      </c>
    </row>
    <row r="47" spans="1:14" ht="75" x14ac:dyDescent="0.25">
      <c r="A47" s="3" t="s">
        <v>92</v>
      </c>
      <c r="B47" s="12" t="s">
        <v>278</v>
      </c>
      <c r="C47" s="30" t="s">
        <v>280</v>
      </c>
      <c r="D47" s="12" t="s">
        <v>281</v>
      </c>
      <c r="E47" s="3" t="s">
        <v>85</v>
      </c>
      <c r="F47" s="12">
        <v>2019</v>
      </c>
      <c r="G47" s="3" t="s">
        <v>273</v>
      </c>
      <c r="H47" s="55" t="s">
        <v>274</v>
      </c>
      <c r="I47" s="12"/>
      <c r="J47" s="41"/>
      <c r="K47">
        <v>1</v>
      </c>
      <c r="L47" s="10" t="s">
        <v>238</v>
      </c>
      <c r="M47" s="10" t="s">
        <v>239</v>
      </c>
      <c r="N47" s="17" t="s">
        <v>240</v>
      </c>
    </row>
    <row r="48" spans="1:14" ht="75" x14ac:dyDescent="0.25">
      <c r="A48" s="3" t="s">
        <v>92</v>
      </c>
      <c r="B48" s="12" t="s">
        <v>278</v>
      </c>
      <c r="C48" s="30" t="s">
        <v>282</v>
      </c>
      <c r="D48" s="12" t="s">
        <v>272</v>
      </c>
      <c r="E48" s="3" t="s">
        <v>23</v>
      </c>
      <c r="F48" s="12">
        <v>2019</v>
      </c>
      <c r="G48" s="3" t="s">
        <v>273</v>
      </c>
      <c r="H48" s="55" t="s">
        <v>23</v>
      </c>
      <c r="I48" s="12"/>
      <c r="J48" s="41"/>
      <c r="K48">
        <v>1</v>
      </c>
    </row>
    <row r="49" spans="1:14" ht="45" x14ac:dyDescent="0.25">
      <c r="A49" s="3" t="s">
        <v>92</v>
      </c>
      <c r="B49" s="12" t="s">
        <v>278</v>
      </c>
      <c r="C49" s="30" t="s">
        <v>283</v>
      </c>
      <c r="D49" s="12" t="s">
        <v>272</v>
      </c>
      <c r="E49" s="3" t="s">
        <v>23</v>
      </c>
      <c r="F49" s="12">
        <v>2019</v>
      </c>
      <c r="G49" s="3" t="s">
        <v>273</v>
      </c>
      <c r="H49" s="55" t="s">
        <v>23</v>
      </c>
      <c r="I49" s="12"/>
      <c r="J49" s="41"/>
      <c r="K49">
        <v>1</v>
      </c>
      <c r="M49" s="13"/>
      <c r="N49" s="19"/>
    </row>
    <row r="50" spans="1:14" ht="30" x14ac:dyDescent="0.25">
      <c r="A50" s="3" t="s">
        <v>92</v>
      </c>
      <c r="B50" s="12" t="s">
        <v>278</v>
      </c>
      <c r="C50" s="30" t="s">
        <v>284</v>
      </c>
      <c r="D50" s="12" t="s">
        <v>272</v>
      </c>
      <c r="E50" s="3" t="s">
        <v>85</v>
      </c>
      <c r="F50" s="12">
        <v>2020</v>
      </c>
      <c r="G50" s="3" t="s">
        <v>273</v>
      </c>
      <c r="H50" s="55" t="s">
        <v>274</v>
      </c>
      <c r="I50" s="12"/>
      <c r="J50" s="41"/>
      <c r="K50">
        <v>1</v>
      </c>
      <c r="M50" s="13"/>
      <c r="N50" s="13"/>
    </row>
    <row r="51" spans="1:14" ht="75" x14ac:dyDescent="0.25">
      <c r="A51" s="3" t="s">
        <v>92</v>
      </c>
      <c r="B51" s="12" t="s">
        <v>278</v>
      </c>
      <c r="C51" s="30" t="s">
        <v>285</v>
      </c>
      <c r="D51" s="12" t="s">
        <v>286</v>
      </c>
      <c r="E51" s="3" t="s">
        <v>85</v>
      </c>
      <c r="F51" s="12">
        <v>2020</v>
      </c>
      <c r="G51" s="3" t="s">
        <v>273</v>
      </c>
      <c r="H51" s="55" t="s">
        <v>274</v>
      </c>
      <c r="I51" s="12"/>
      <c r="J51" s="41"/>
      <c r="K51">
        <v>1</v>
      </c>
      <c r="M51" s="13"/>
      <c r="N51" s="13"/>
    </row>
    <row r="52" spans="1:14" ht="105" x14ac:dyDescent="0.25">
      <c r="A52" s="3" t="s">
        <v>92</v>
      </c>
      <c r="B52" s="12" t="s">
        <v>278</v>
      </c>
      <c r="C52" s="30" t="s">
        <v>287</v>
      </c>
      <c r="D52" s="12" t="s">
        <v>272</v>
      </c>
      <c r="E52" s="3" t="s">
        <v>23</v>
      </c>
      <c r="F52" s="12">
        <v>2020</v>
      </c>
      <c r="G52" s="3" t="s">
        <v>273</v>
      </c>
      <c r="H52" s="55" t="s">
        <v>23</v>
      </c>
      <c r="I52" s="12"/>
      <c r="J52" s="41"/>
      <c r="K52">
        <v>1</v>
      </c>
      <c r="M52" s="13"/>
      <c r="N52" s="19"/>
    </row>
    <row r="53" spans="1:14" ht="105" x14ac:dyDescent="0.25">
      <c r="A53" s="3" t="s">
        <v>92</v>
      </c>
      <c r="B53" s="12" t="s">
        <v>278</v>
      </c>
      <c r="C53" s="30" t="s">
        <v>288</v>
      </c>
      <c r="D53" s="12" t="s">
        <v>272</v>
      </c>
      <c r="E53" s="3" t="s">
        <v>23</v>
      </c>
      <c r="F53" s="12">
        <v>2020</v>
      </c>
      <c r="G53" s="3" t="s">
        <v>273</v>
      </c>
      <c r="H53" s="55" t="s">
        <v>23</v>
      </c>
      <c r="I53" s="12"/>
      <c r="J53" s="41"/>
      <c r="K53">
        <v>1</v>
      </c>
      <c r="M53" s="13"/>
      <c r="N53" s="13"/>
    </row>
    <row r="54" spans="1:14" ht="30" x14ac:dyDescent="0.25">
      <c r="A54" s="3" t="s">
        <v>92</v>
      </c>
      <c r="B54" s="12" t="s">
        <v>278</v>
      </c>
      <c r="C54" s="30" t="s">
        <v>289</v>
      </c>
      <c r="D54" s="12" t="s">
        <v>272</v>
      </c>
      <c r="E54" s="3" t="s">
        <v>85</v>
      </c>
      <c r="F54" s="12">
        <v>2021</v>
      </c>
      <c r="G54" s="3" t="s">
        <v>273</v>
      </c>
      <c r="H54" s="55" t="s">
        <v>274</v>
      </c>
      <c r="I54" s="12"/>
      <c r="J54" s="41"/>
      <c r="K54">
        <v>1</v>
      </c>
      <c r="M54" s="13"/>
      <c r="N54" s="13"/>
    </row>
    <row r="55" spans="1:14" ht="120" x14ac:dyDescent="0.25">
      <c r="A55" s="3" t="s">
        <v>92</v>
      </c>
      <c r="B55" s="12" t="s">
        <v>278</v>
      </c>
      <c r="C55" s="30" t="s">
        <v>290</v>
      </c>
      <c r="D55" s="12" t="s">
        <v>272</v>
      </c>
      <c r="E55" s="3" t="s">
        <v>23</v>
      </c>
      <c r="F55" s="12">
        <v>2021</v>
      </c>
      <c r="G55" s="3" t="s">
        <v>273</v>
      </c>
      <c r="H55" s="55" t="s">
        <v>23</v>
      </c>
      <c r="I55" s="12"/>
      <c r="J55" s="41"/>
      <c r="K55">
        <v>1</v>
      </c>
      <c r="M55" s="13"/>
      <c r="N55" s="19"/>
    </row>
    <row r="56" spans="1:14" ht="105" x14ac:dyDescent="0.25">
      <c r="A56" s="3" t="s">
        <v>92</v>
      </c>
      <c r="B56" s="12" t="s">
        <v>278</v>
      </c>
      <c r="C56" s="30" t="s">
        <v>291</v>
      </c>
      <c r="D56" s="12" t="s">
        <v>272</v>
      </c>
      <c r="E56" s="3" t="s">
        <v>23</v>
      </c>
      <c r="F56" s="12">
        <v>2021</v>
      </c>
      <c r="G56" s="3" t="s">
        <v>273</v>
      </c>
      <c r="H56" s="55" t="s">
        <v>23</v>
      </c>
      <c r="I56" s="12"/>
      <c r="J56" s="41"/>
      <c r="K56">
        <v>1</v>
      </c>
      <c r="M56" s="13"/>
      <c r="N56" s="13"/>
    </row>
    <row r="57" spans="1:14" ht="120" x14ac:dyDescent="0.25">
      <c r="A57" s="3" t="s">
        <v>92</v>
      </c>
      <c r="B57" s="12" t="s">
        <v>278</v>
      </c>
      <c r="C57" s="30" t="s">
        <v>292</v>
      </c>
      <c r="D57" s="12" t="s">
        <v>272</v>
      </c>
      <c r="E57" s="3" t="s">
        <v>23</v>
      </c>
      <c r="F57" s="12">
        <v>2021</v>
      </c>
      <c r="G57" s="3" t="s">
        <v>273</v>
      </c>
      <c r="H57" s="55" t="s">
        <v>23</v>
      </c>
      <c r="I57" s="12"/>
      <c r="J57" s="41"/>
      <c r="K57">
        <v>1</v>
      </c>
      <c r="M57" s="13"/>
      <c r="N57" s="13"/>
    </row>
    <row r="58" spans="1:14" ht="30" x14ac:dyDescent="0.25">
      <c r="A58" s="3" t="s">
        <v>405</v>
      </c>
      <c r="B58" s="12" t="s">
        <v>406</v>
      </c>
      <c r="C58" s="3" t="s">
        <v>289</v>
      </c>
      <c r="D58" s="12" t="s">
        <v>272</v>
      </c>
      <c r="E58" s="3" t="s">
        <v>85</v>
      </c>
      <c r="F58" s="12">
        <v>2021</v>
      </c>
      <c r="G58" s="3" t="s">
        <v>273</v>
      </c>
      <c r="H58" s="55" t="s">
        <v>274</v>
      </c>
      <c r="I58" s="12"/>
      <c r="J58" s="41"/>
      <c r="M58" s="13"/>
      <c r="N58" s="13"/>
    </row>
    <row r="59" spans="1:14" ht="120" x14ac:dyDescent="0.25">
      <c r="A59" s="3" t="s">
        <v>405</v>
      </c>
      <c r="B59" s="12" t="s">
        <v>406</v>
      </c>
      <c r="C59" s="3" t="s">
        <v>290</v>
      </c>
      <c r="D59" s="12" t="s">
        <v>272</v>
      </c>
      <c r="E59" s="3" t="s">
        <v>23</v>
      </c>
      <c r="F59" s="12">
        <v>2021</v>
      </c>
      <c r="G59" s="3" t="s">
        <v>273</v>
      </c>
      <c r="H59" s="55" t="s">
        <v>23</v>
      </c>
      <c r="I59" s="12"/>
      <c r="J59" s="41"/>
      <c r="M59" s="13"/>
      <c r="N59" s="13"/>
    </row>
    <row r="60" spans="1:14" ht="105" x14ac:dyDescent="0.25">
      <c r="A60" s="3" t="s">
        <v>405</v>
      </c>
      <c r="B60" s="12" t="s">
        <v>406</v>
      </c>
      <c r="C60" s="3" t="s">
        <v>291</v>
      </c>
      <c r="D60" s="12" t="s">
        <v>272</v>
      </c>
      <c r="E60" s="3" t="s">
        <v>23</v>
      </c>
      <c r="F60" s="12">
        <v>2021</v>
      </c>
      <c r="G60" s="3" t="s">
        <v>273</v>
      </c>
      <c r="H60" s="55" t="s">
        <v>23</v>
      </c>
      <c r="I60" s="12"/>
      <c r="J60" s="41"/>
      <c r="M60" s="13"/>
      <c r="N60" s="13"/>
    </row>
    <row r="61" spans="1:14" ht="120" x14ac:dyDescent="0.25">
      <c r="A61" s="3" t="s">
        <v>405</v>
      </c>
      <c r="B61" s="12" t="s">
        <v>406</v>
      </c>
      <c r="C61" s="3" t="s">
        <v>292</v>
      </c>
      <c r="D61" s="12" t="s">
        <v>272</v>
      </c>
      <c r="E61" s="3" t="s">
        <v>23</v>
      </c>
      <c r="F61" s="12">
        <v>2021</v>
      </c>
      <c r="G61" s="3" t="s">
        <v>273</v>
      </c>
      <c r="H61" s="55" t="s">
        <v>23</v>
      </c>
      <c r="I61" s="12"/>
      <c r="J61" s="41"/>
      <c r="M61" s="13"/>
      <c r="N61" s="13"/>
    </row>
    <row r="62" spans="1:14" x14ac:dyDescent="0.25">
      <c r="A62" s="3" t="s">
        <v>294</v>
      </c>
      <c r="B62" s="12" t="s">
        <v>295</v>
      </c>
      <c r="C62" s="3" t="s">
        <v>296</v>
      </c>
      <c r="D62" s="12" t="s">
        <v>297</v>
      </c>
      <c r="E62" s="3" t="s">
        <v>298</v>
      </c>
      <c r="F62" s="12">
        <v>2018</v>
      </c>
      <c r="G62" s="3" t="s">
        <v>273</v>
      </c>
      <c r="H62" s="55" t="s">
        <v>23</v>
      </c>
      <c r="I62" s="12"/>
      <c r="J62" s="41"/>
      <c r="K62">
        <v>1</v>
      </c>
      <c r="M62" s="13"/>
      <c r="N62" s="13"/>
    </row>
    <row r="63" spans="1:14" x14ac:dyDescent="0.25">
      <c r="A63" s="3" t="s">
        <v>294</v>
      </c>
      <c r="B63" s="12" t="s">
        <v>295</v>
      </c>
      <c r="C63" s="3" t="s">
        <v>296</v>
      </c>
      <c r="D63" s="12" t="s">
        <v>297</v>
      </c>
      <c r="E63" s="3" t="s">
        <v>299</v>
      </c>
      <c r="F63" s="12">
        <v>2018</v>
      </c>
      <c r="G63" s="3" t="s">
        <v>273</v>
      </c>
      <c r="H63" s="55" t="s">
        <v>23</v>
      </c>
      <c r="I63" s="12"/>
      <c r="J63" s="41"/>
      <c r="K63">
        <v>1</v>
      </c>
      <c r="M63" s="13"/>
      <c r="N63" s="19"/>
    </row>
    <row r="64" spans="1:14" x14ac:dyDescent="0.25">
      <c r="A64" s="3" t="s">
        <v>294</v>
      </c>
      <c r="B64" s="12" t="s">
        <v>295</v>
      </c>
      <c r="C64" s="3" t="s">
        <v>296</v>
      </c>
      <c r="D64" s="12" t="s">
        <v>297</v>
      </c>
      <c r="E64" s="3" t="s">
        <v>300</v>
      </c>
      <c r="F64" s="12">
        <v>2018</v>
      </c>
      <c r="G64" s="3" t="s">
        <v>273</v>
      </c>
      <c r="H64" s="55" t="s">
        <v>151</v>
      </c>
      <c r="I64" s="12"/>
      <c r="J64" s="41"/>
      <c r="K64">
        <v>1</v>
      </c>
      <c r="M64" s="13"/>
      <c r="N64" s="19"/>
    </row>
    <row r="65" spans="1:14" ht="30" x14ac:dyDescent="0.25">
      <c r="A65" s="3" t="s">
        <v>294</v>
      </c>
      <c r="B65" s="12" t="s">
        <v>295</v>
      </c>
      <c r="C65" s="3" t="s">
        <v>296</v>
      </c>
      <c r="D65" s="12" t="s">
        <v>297</v>
      </c>
      <c r="E65" s="3" t="s">
        <v>301</v>
      </c>
      <c r="F65" s="12">
        <v>2018</v>
      </c>
      <c r="G65" s="3" t="s">
        <v>273</v>
      </c>
      <c r="H65" s="55" t="s">
        <v>23</v>
      </c>
      <c r="I65" s="12"/>
      <c r="J65" s="41"/>
      <c r="K65">
        <v>1</v>
      </c>
      <c r="M65" s="13"/>
      <c r="N65" s="19"/>
    </row>
    <row r="66" spans="1:14" x14ac:dyDescent="0.25">
      <c r="A66" s="3" t="s">
        <v>294</v>
      </c>
      <c r="B66" s="12" t="s">
        <v>295</v>
      </c>
      <c r="C66" s="3" t="s">
        <v>296</v>
      </c>
      <c r="D66" s="12" t="s">
        <v>297</v>
      </c>
      <c r="E66" s="3" t="s">
        <v>302</v>
      </c>
      <c r="F66" s="12">
        <v>2019</v>
      </c>
      <c r="G66" s="3" t="s">
        <v>273</v>
      </c>
      <c r="H66" s="55" t="s">
        <v>155</v>
      </c>
      <c r="I66" s="12"/>
      <c r="J66" s="41"/>
      <c r="K66">
        <v>1</v>
      </c>
      <c r="M66" s="13"/>
      <c r="N66" s="13"/>
    </row>
    <row r="67" spans="1:14" x14ac:dyDescent="0.25">
      <c r="A67" s="3" t="s">
        <v>294</v>
      </c>
      <c r="B67" s="12" t="s">
        <v>295</v>
      </c>
      <c r="C67" s="3" t="s">
        <v>296</v>
      </c>
      <c r="D67" s="12" t="s">
        <v>297</v>
      </c>
      <c r="E67" s="3" t="s">
        <v>303</v>
      </c>
      <c r="F67" s="12">
        <v>2020</v>
      </c>
      <c r="G67" s="3" t="s">
        <v>273</v>
      </c>
      <c r="H67" s="55" t="s">
        <v>23</v>
      </c>
      <c r="I67" s="12"/>
      <c r="J67" s="41"/>
      <c r="K67">
        <v>1</v>
      </c>
      <c r="M67" s="13"/>
      <c r="N67" s="13"/>
    </row>
    <row r="68" spans="1:14" ht="60" x14ac:dyDescent="0.25">
      <c r="A68" s="3" t="s">
        <v>371</v>
      </c>
      <c r="B68" s="45" t="s">
        <v>295</v>
      </c>
      <c r="C68" s="3" t="s">
        <v>372</v>
      </c>
      <c r="D68" s="45" t="s">
        <v>373</v>
      </c>
      <c r="E68" s="3" t="s">
        <v>374</v>
      </c>
      <c r="F68" s="45" t="s">
        <v>375</v>
      </c>
      <c r="G68" s="3" t="s">
        <v>273</v>
      </c>
      <c r="H68" s="59" t="s">
        <v>376</v>
      </c>
      <c r="I68" s="12"/>
      <c r="J68" s="41"/>
      <c r="M68" s="13"/>
      <c r="N68" s="13"/>
    </row>
    <row r="69" spans="1:14" ht="30" x14ac:dyDescent="0.25">
      <c r="A69" s="32" t="s">
        <v>305</v>
      </c>
      <c r="B69" s="33" t="s">
        <v>185</v>
      </c>
      <c r="C69" s="32"/>
      <c r="D69" s="34" t="s">
        <v>306</v>
      </c>
      <c r="E69" s="32" t="s">
        <v>307</v>
      </c>
      <c r="F69" s="33">
        <v>2013</v>
      </c>
      <c r="G69" s="32" t="s">
        <v>32</v>
      </c>
      <c r="H69" s="55" t="s">
        <v>155</v>
      </c>
      <c r="I69" s="12"/>
      <c r="J69" s="41"/>
      <c r="K69">
        <v>1</v>
      </c>
      <c r="M69" s="13"/>
      <c r="N69" s="19"/>
    </row>
    <row r="70" spans="1:14" ht="30" x14ac:dyDescent="0.25">
      <c r="A70" s="32" t="s">
        <v>305</v>
      </c>
      <c r="B70" s="33" t="s">
        <v>185</v>
      </c>
      <c r="C70" s="32"/>
      <c r="D70" s="34" t="s">
        <v>306</v>
      </c>
      <c r="E70" s="32" t="s">
        <v>308</v>
      </c>
      <c r="F70" s="33" t="s">
        <v>309</v>
      </c>
      <c r="G70" s="32" t="s">
        <v>32</v>
      </c>
      <c r="H70" s="55" t="s">
        <v>152</v>
      </c>
      <c r="I70" s="12"/>
      <c r="J70" s="41"/>
      <c r="K70">
        <v>1</v>
      </c>
    </row>
    <row r="71" spans="1:14" ht="30" x14ac:dyDescent="0.25">
      <c r="A71" s="32" t="s">
        <v>305</v>
      </c>
      <c r="B71" s="33" t="s">
        <v>185</v>
      </c>
      <c r="C71" s="32"/>
      <c r="D71" s="34" t="s">
        <v>310</v>
      </c>
      <c r="E71" s="32" t="s">
        <v>311</v>
      </c>
      <c r="F71" s="33">
        <v>2017</v>
      </c>
      <c r="G71" s="32" t="s">
        <v>32</v>
      </c>
      <c r="H71" s="55" t="s">
        <v>336</v>
      </c>
      <c r="I71" s="12"/>
      <c r="J71" s="41"/>
      <c r="K71">
        <v>1</v>
      </c>
    </row>
    <row r="72" spans="1:14" ht="45" x14ac:dyDescent="0.25">
      <c r="A72" s="32" t="s">
        <v>305</v>
      </c>
      <c r="B72" s="33" t="s">
        <v>185</v>
      </c>
      <c r="C72" s="32"/>
      <c r="D72" s="34" t="s">
        <v>306</v>
      </c>
      <c r="E72" s="32" t="s">
        <v>312</v>
      </c>
      <c r="F72" s="33" t="s">
        <v>313</v>
      </c>
      <c r="G72" s="32" t="s">
        <v>32</v>
      </c>
      <c r="H72" s="55" t="s">
        <v>152</v>
      </c>
      <c r="I72" s="12"/>
      <c r="J72" s="41"/>
      <c r="K72">
        <v>1</v>
      </c>
    </row>
    <row r="73" spans="1:14" ht="30" x14ac:dyDescent="0.25">
      <c r="A73" s="32" t="s">
        <v>305</v>
      </c>
      <c r="B73" s="33" t="s">
        <v>185</v>
      </c>
      <c r="C73" s="32"/>
      <c r="D73" s="34" t="s">
        <v>306</v>
      </c>
      <c r="E73" s="32" t="s">
        <v>314</v>
      </c>
      <c r="F73" s="33">
        <v>2017</v>
      </c>
      <c r="G73" s="32" t="s">
        <v>32</v>
      </c>
      <c r="H73" s="55" t="s">
        <v>152</v>
      </c>
      <c r="I73" s="12"/>
      <c r="J73" s="41"/>
      <c r="K73">
        <v>1</v>
      </c>
    </row>
    <row r="74" spans="1:14" ht="45" x14ac:dyDescent="0.25">
      <c r="A74" s="32" t="s">
        <v>305</v>
      </c>
      <c r="B74" s="33" t="s">
        <v>185</v>
      </c>
      <c r="C74" s="32"/>
      <c r="D74" s="34" t="s">
        <v>306</v>
      </c>
      <c r="E74" s="32" t="s">
        <v>315</v>
      </c>
      <c r="F74" s="33">
        <v>2017</v>
      </c>
      <c r="G74" s="32" t="s">
        <v>32</v>
      </c>
      <c r="H74" s="55" t="s">
        <v>152</v>
      </c>
      <c r="I74" s="12"/>
      <c r="J74" s="41"/>
      <c r="K74">
        <v>1</v>
      </c>
    </row>
    <row r="75" spans="1:14" ht="45" x14ac:dyDescent="0.25">
      <c r="A75" s="32" t="s">
        <v>305</v>
      </c>
      <c r="B75" s="33" t="s">
        <v>185</v>
      </c>
      <c r="C75" s="32"/>
      <c r="D75" s="34" t="s">
        <v>306</v>
      </c>
      <c r="E75" s="32" t="s">
        <v>316</v>
      </c>
      <c r="F75" s="33">
        <v>2017</v>
      </c>
      <c r="G75" s="32" t="s">
        <v>32</v>
      </c>
      <c r="H75" s="55" t="s">
        <v>152</v>
      </c>
      <c r="I75" s="12"/>
      <c r="J75" s="41"/>
      <c r="K75">
        <v>1</v>
      </c>
    </row>
    <row r="76" spans="1:14" ht="30" x14ac:dyDescent="0.25">
      <c r="A76" s="32" t="s">
        <v>305</v>
      </c>
      <c r="B76" s="33" t="s">
        <v>185</v>
      </c>
      <c r="C76" s="32"/>
      <c r="D76" s="34" t="s">
        <v>306</v>
      </c>
      <c r="E76" s="32" t="s">
        <v>317</v>
      </c>
      <c r="F76" s="33">
        <v>2017</v>
      </c>
      <c r="G76" s="32" t="s">
        <v>32</v>
      </c>
      <c r="H76" s="55" t="s">
        <v>152</v>
      </c>
      <c r="I76" s="12"/>
      <c r="J76" s="41"/>
      <c r="K76">
        <v>1</v>
      </c>
    </row>
    <row r="77" spans="1:14" ht="30" x14ac:dyDescent="0.25">
      <c r="A77" s="32" t="s">
        <v>305</v>
      </c>
      <c r="B77" s="33" t="s">
        <v>185</v>
      </c>
      <c r="C77" s="32"/>
      <c r="D77" s="34" t="s">
        <v>306</v>
      </c>
      <c r="E77" s="32" t="s">
        <v>318</v>
      </c>
      <c r="F77" s="33">
        <v>2017</v>
      </c>
      <c r="G77" s="32" t="s">
        <v>32</v>
      </c>
      <c r="H77" s="55" t="s">
        <v>152</v>
      </c>
      <c r="I77" s="12"/>
      <c r="J77" s="41"/>
      <c r="K77">
        <v>1</v>
      </c>
    </row>
    <row r="78" spans="1:14" ht="30" x14ac:dyDescent="0.25">
      <c r="A78" s="32" t="s">
        <v>305</v>
      </c>
      <c r="B78" s="33" t="s">
        <v>185</v>
      </c>
      <c r="C78" s="32"/>
      <c r="D78" s="34" t="s">
        <v>306</v>
      </c>
      <c r="E78" s="32" t="s">
        <v>319</v>
      </c>
      <c r="F78" s="33">
        <v>2017</v>
      </c>
      <c r="G78" s="32" t="s">
        <v>32</v>
      </c>
      <c r="H78" s="55" t="s">
        <v>152</v>
      </c>
      <c r="I78" s="12"/>
      <c r="J78" s="41"/>
      <c r="K78">
        <v>1</v>
      </c>
    </row>
    <row r="79" spans="1:14" ht="30" x14ac:dyDescent="0.25">
      <c r="A79" s="32" t="s">
        <v>305</v>
      </c>
      <c r="B79" s="33" t="s">
        <v>185</v>
      </c>
      <c r="C79" s="32"/>
      <c r="D79" s="34" t="s">
        <v>306</v>
      </c>
      <c r="E79" s="32" t="s">
        <v>320</v>
      </c>
      <c r="F79" s="33">
        <v>2017</v>
      </c>
      <c r="G79" s="32" t="s">
        <v>32</v>
      </c>
      <c r="H79" s="55" t="s">
        <v>337</v>
      </c>
      <c r="I79" s="12"/>
      <c r="J79" s="41"/>
      <c r="K79">
        <v>1</v>
      </c>
    </row>
    <row r="80" spans="1:14" ht="30" x14ac:dyDescent="0.25">
      <c r="A80" s="32" t="s">
        <v>305</v>
      </c>
      <c r="B80" s="33" t="s">
        <v>185</v>
      </c>
      <c r="C80" s="32"/>
      <c r="D80" s="34" t="s">
        <v>306</v>
      </c>
      <c r="E80" s="32" t="s">
        <v>321</v>
      </c>
      <c r="F80" s="33">
        <v>2018</v>
      </c>
      <c r="G80" s="32" t="s">
        <v>32</v>
      </c>
      <c r="H80" s="55" t="s">
        <v>155</v>
      </c>
      <c r="I80" s="12"/>
      <c r="J80" s="41"/>
      <c r="K80">
        <v>1</v>
      </c>
    </row>
    <row r="81" spans="1:11" ht="30" x14ac:dyDescent="0.25">
      <c r="A81" s="32" t="s">
        <v>305</v>
      </c>
      <c r="B81" s="33" t="s">
        <v>185</v>
      </c>
      <c r="C81" s="32"/>
      <c r="D81" s="34" t="s">
        <v>306</v>
      </c>
      <c r="E81" s="32" t="s">
        <v>322</v>
      </c>
      <c r="F81" s="33" t="s">
        <v>323</v>
      </c>
      <c r="G81" s="32" t="s">
        <v>32</v>
      </c>
      <c r="H81" s="55" t="s">
        <v>155</v>
      </c>
      <c r="I81" s="12"/>
      <c r="J81" s="41"/>
      <c r="K81">
        <v>1</v>
      </c>
    </row>
    <row r="82" spans="1:11" ht="30" x14ac:dyDescent="0.25">
      <c r="A82" s="32" t="s">
        <v>305</v>
      </c>
      <c r="B82" s="33" t="s">
        <v>185</v>
      </c>
      <c r="C82" s="32"/>
      <c r="D82" s="34" t="s">
        <v>324</v>
      </c>
      <c r="E82" s="32" t="s">
        <v>325</v>
      </c>
      <c r="F82" s="33">
        <v>2019</v>
      </c>
      <c r="G82" s="32" t="s">
        <v>32</v>
      </c>
      <c r="H82" s="55" t="s">
        <v>151</v>
      </c>
      <c r="I82" s="12"/>
      <c r="J82" s="41"/>
      <c r="K82">
        <v>1</v>
      </c>
    </row>
    <row r="83" spans="1:11" ht="45" x14ac:dyDescent="0.25">
      <c r="A83" s="32" t="s">
        <v>305</v>
      </c>
      <c r="B83" s="33" t="s">
        <v>185</v>
      </c>
      <c r="C83" s="32"/>
      <c r="D83" s="34" t="s">
        <v>306</v>
      </c>
      <c r="E83" s="32" t="s">
        <v>326</v>
      </c>
      <c r="F83" s="33">
        <v>2019</v>
      </c>
      <c r="G83" s="32" t="s">
        <v>32</v>
      </c>
      <c r="H83" s="55" t="s">
        <v>339</v>
      </c>
      <c r="I83" s="12"/>
      <c r="J83" s="41"/>
      <c r="K83">
        <v>1</v>
      </c>
    </row>
    <row r="84" spans="1:11" ht="45" x14ac:dyDescent="0.25">
      <c r="A84" s="32" t="s">
        <v>305</v>
      </c>
      <c r="B84" s="33" t="s">
        <v>185</v>
      </c>
      <c r="C84" s="32"/>
      <c r="D84" s="34" t="s">
        <v>306</v>
      </c>
      <c r="E84" s="32" t="s">
        <v>327</v>
      </c>
      <c r="F84" s="33">
        <v>2019</v>
      </c>
      <c r="G84" s="32" t="s">
        <v>32</v>
      </c>
      <c r="H84" s="55" t="s">
        <v>340</v>
      </c>
      <c r="I84" s="12"/>
      <c r="J84" s="41"/>
      <c r="K84">
        <v>1</v>
      </c>
    </row>
    <row r="85" spans="1:11" ht="45" x14ac:dyDescent="0.25">
      <c r="A85" s="32" t="s">
        <v>305</v>
      </c>
      <c r="B85" s="33" t="s">
        <v>185</v>
      </c>
      <c r="C85" s="32"/>
      <c r="D85" s="34" t="s">
        <v>306</v>
      </c>
      <c r="E85" s="32" t="s">
        <v>328</v>
      </c>
      <c r="F85" s="33">
        <v>2019</v>
      </c>
      <c r="G85" s="32" t="s">
        <v>32</v>
      </c>
      <c r="H85" s="55" t="s">
        <v>339</v>
      </c>
      <c r="I85" s="12"/>
      <c r="J85" s="41"/>
      <c r="K85">
        <v>1</v>
      </c>
    </row>
    <row r="86" spans="1:11" ht="30" x14ac:dyDescent="0.25">
      <c r="A86" s="32" t="s">
        <v>305</v>
      </c>
      <c r="B86" s="33" t="s">
        <v>185</v>
      </c>
      <c r="C86" s="32"/>
      <c r="D86" s="34" t="s">
        <v>306</v>
      </c>
      <c r="E86" s="32" t="s">
        <v>329</v>
      </c>
      <c r="F86" s="33">
        <v>2019</v>
      </c>
      <c r="G86" s="32" t="s">
        <v>32</v>
      </c>
      <c r="H86" s="55" t="s">
        <v>338</v>
      </c>
      <c r="I86" s="12"/>
      <c r="J86" s="41"/>
      <c r="K86">
        <v>1</v>
      </c>
    </row>
    <row r="87" spans="1:11" ht="30" x14ac:dyDescent="0.25">
      <c r="A87" s="32" t="s">
        <v>305</v>
      </c>
      <c r="B87" s="33" t="s">
        <v>185</v>
      </c>
      <c r="C87" s="32"/>
      <c r="D87" s="34" t="s">
        <v>306</v>
      </c>
      <c r="E87" s="32" t="s">
        <v>330</v>
      </c>
      <c r="F87" s="33">
        <v>2019</v>
      </c>
      <c r="G87" s="32" t="s">
        <v>32</v>
      </c>
      <c r="H87" s="55" t="s">
        <v>338</v>
      </c>
      <c r="I87" s="12"/>
      <c r="J87" s="41"/>
      <c r="K87">
        <v>1</v>
      </c>
    </row>
    <row r="88" spans="1:11" ht="30" x14ac:dyDescent="0.25">
      <c r="A88" s="32" t="s">
        <v>305</v>
      </c>
      <c r="B88" s="33" t="s">
        <v>185</v>
      </c>
      <c r="C88" s="32"/>
      <c r="D88" s="34" t="s">
        <v>306</v>
      </c>
      <c r="E88" s="32" t="s">
        <v>331</v>
      </c>
      <c r="F88" s="33">
        <v>2019</v>
      </c>
      <c r="G88" s="32" t="s">
        <v>32</v>
      </c>
      <c r="H88" s="55" t="s">
        <v>338</v>
      </c>
      <c r="I88" s="12"/>
      <c r="J88" s="41"/>
      <c r="K88">
        <v>1</v>
      </c>
    </row>
    <row r="89" spans="1:11" ht="45" x14ac:dyDescent="0.25">
      <c r="A89" s="32" t="s">
        <v>305</v>
      </c>
      <c r="B89" s="33" t="s">
        <v>185</v>
      </c>
      <c r="C89" s="32"/>
      <c r="D89" s="34" t="s">
        <v>332</v>
      </c>
      <c r="E89" s="32" t="s">
        <v>333</v>
      </c>
      <c r="F89" s="37" t="s">
        <v>334</v>
      </c>
      <c r="G89" s="32" t="s">
        <v>32</v>
      </c>
      <c r="H89" s="55" t="s">
        <v>149</v>
      </c>
      <c r="I89" s="12"/>
      <c r="J89" s="41"/>
      <c r="K89">
        <v>1</v>
      </c>
    </row>
    <row r="90" spans="1:11" ht="30" x14ac:dyDescent="0.25">
      <c r="A90" s="32" t="s">
        <v>341</v>
      </c>
      <c r="B90" s="36" t="s">
        <v>183</v>
      </c>
      <c r="C90" s="12"/>
      <c r="D90" s="34" t="s">
        <v>342</v>
      </c>
      <c r="E90" s="32" t="s">
        <v>343</v>
      </c>
      <c r="F90" s="14" t="s">
        <v>344</v>
      </c>
      <c r="G90" s="32" t="s">
        <v>120</v>
      </c>
      <c r="H90" s="60" t="s">
        <v>339</v>
      </c>
      <c r="I90" s="5"/>
      <c r="J90" s="13"/>
      <c r="K90">
        <v>1</v>
      </c>
    </row>
    <row r="91" spans="1:11" ht="30" x14ac:dyDescent="0.25">
      <c r="A91" s="32" t="s">
        <v>341</v>
      </c>
      <c r="B91" s="36" t="s">
        <v>183</v>
      </c>
      <c r="C91" s="12"/>
      <c r="D91" s="34" t="s">
        <v>342</v>
      </c>
      <c r="E91" s="32" t="s">
        <v>345</v>
      </c>
      <c r="F91" s="14" t="s">
        <v>344</v>
      </c>
      <c r="G91" s="32" t="s">
        <v>120</v>
      </c>
      <c r="H91" s="60" t="s">
        <v>339</v>
      </c>
      <c r="I91" s="5"/>
      <c r="J91" s="13"/>
      <c r="K91">
        <v>1</v>
      </c>
    </row>
    <row r="92" spans="1:11" ht="30" x14ac:dyDescent="0.25">
      <c r="A92" s="32" t="s">
        <v>341</v>
      </c>
      <c r="B92" s="36" t="s">
        <v>183</v>
      </c>
      <c r="C92" s="12"/>
      <c r="D92" s="34" t="s">
        <v>342</v>
      </c>
      <c r="E92" s="32" t="s">
        <v>346</v>
      </c>
      <c r="F92" s="14" t="s">
        <v>344</v>
      </c>
      <c r="G92" s="32" t="s">
        <v>120</v>
      </c>
      <c r="H92" s="60" t="s">
        <v>339</v>
      </c>
      <c r="I92" s="5"/>
      <c r="J92" s="13"/>
      <c r="K92">
        <v>1</v>
      </c>
    </row>
    <row r="93" spans="1:11" ht="30" x14ac:dyDescent="0.25">
      <c r="A93" s="32" t="s">
        <v>341</v>
      </c>
      <c r="B93" s="36" t="s">
        <v>183</v>
      </c>
      <c r="C93" s="12"/>
      <c r="D93" s="34" t="s">
        <v>342</v>
      </c>
      <c r="E93" s="32" t="s">
        <v>347</v>
      </c>
      <c r="F93" s="14" t="s">
        <v>344</v>
      </c>
      <c r="G93" s="32" t="s">
        <v>120</v>
      </c>
      <c r="H93" s="60" t="s">
        <v>339</v>
      </c>
      <c r="I93" s="5"/>
      <c r="J93" s="13"/>
      <c r="K93">
        <v>1</v>
      </c>
    </row>
    <row r="94" spans="1:11" ht="30" x14ac:dyDescent="0.25">
      <c r="A94" s="32" t="s">
        <v>341</v>
      </c>
      <c r="B94" s="36" t="s">
        <v>183</v>
      </c>
      <c r="C94" s="12"/>
      <c r="D94" s="34" t="s">
        <v>342</v>
      </c>
      <c r="E94" s="32" t="s">
        <v>348</v>
      </c>
      <c r="F94" s="14" t="s">
        <v>344</v>
      </c>
      <c r="G94" s="32" t="s">
        <v>120</v>
      </c>
      <c r="H94" s="60" t="s">
        <v>339</v>
      </c>
      <c r="I94" s="5"/>
      <c r="J94" s="13"/>
      <c r="K94">
        <v>1</v>
      </c>
    </row>
    <row r="95" spans="1:11" ht="30" x14ac:dyDescent="0.25">
      <c r="A95" s="32" t="s">
        <v>341</v>
      </c>
      <c r="B95" s="36" t="s">
        <v>183</v>
      </c>
      <c r="C95" s="12"/>
      <c r="D95" s="34" t="s">
        <v>342</v>
      </c>
      <c r="E95" s="32" t="s">
        <v>349</v>
      </c>
      <c r="F95" s="14" t="s">
        <v>344</v>
      </c>
      <c r="G95" s="32" t="s">
        <v>120</v>
      </c>
      <c r="H95" s="60" t="s">
        <v>339</v>
      </c>
      <c r="I95" s="5"/>
      <c r="J95" s="13"/>
      <c r="K95">
        <v>1</v>
      </c>
    </row>
    <row r="96" spans="1:11" ht="30" x14ac:dyDescent="0.25">
      <c r="A96" s="32" t="s">
        <v>341</v>
      </c>
      <c r="B96" s="36" t="s">
        <v>183</v>
      </c>
      <c r="C96" s="12"/>
      <c r="D96" s="34" t="s">
        <v>342</v>
      </c>
      <c r="E96" s="32" t="s">
        <v>350</v>
      </c>
      <c r="F96" s="14" t="s">
        <v>344</v>
      </c>
      <c r="G96" s="32" t="s">
        <v>120</v>
      </c>
      <c r="H96" s="60" t="s">
        <v>339</v>
      </c>
      <c r="I96" s="5"/>
      <c r="J96" s="13"/>
      <c r="K96">
        <v>1</v>
      </c>
    </row>
    <row r="97" spans="1:11" ht="30" x14ac:dyDescent="0.25">
      <c r="A97" s="32" t="s">
        <v>341</v>
      </c>
      <c r="B97" s="36" t="s">
        <v>183</v>
      </c>
      <c r="C97" s="12"/>
      <c r="D97" s="34" t="s">
        <v>342</v>
      </c>
      <c r="E97" s="32" t="s">
        <v>351</v>
      </c>
      <c r="F97" s="14" t="s">
        <v>344</v>
      </c>
      <c r="G97" s="32" t="s">
        <v>120</v>
      </c>
      <c r="H97" s="60" t="s">
        <v>339</v>
      </c>
      <c r="I97" s="5"/>
      <c r="J97" s="13"/>
      <c r="K97">
        <v>1</v>
      </c>
    </row>
    <row r="98" spans="1:11" ht="45" x14ac:dyDescent="0.25">
      <c r="A98" s="32" t="s">
        <v>353</v>
      </c>
      <c r="B98" s="36" t="s">
        <v>172</v>
      </c>
      <c r="C98" s="12"/>
      <c r="D98" s="34" t="s">
        <v>356</v>
      </c>
      <c r="E98" s="32" t="s">
        <v>354</v>
      </c>
      <c r="F98" s="14" t="s">
        <v>355</v>
      </c>
      <c r="G98" s="32" t="s">
        <v>120</v>
      </c>
      <c r="H98" s="64" t="s">
        <v>156</v>
      </c>
      <c r="I98" s="5"/>
      <c r="J98" s="13"/>
      <c r="K98">
        <v>1</v>
      </c>
    </row>
    <row r="99" spans="1:11" ht="120" x14ac:dyDescent="0.25">
      <c r="A99" s="46" t="s">
        <v>377</v>
      </c>
      <c r="B99" s="47" t="s">
        <v>45</v>
      </c>
      <c r="C99" s="46" t="s">
        <v>378</v>
      </c>
      <c r="D99" s="48" t="s">
        <v>379</v>
      </c>
      <c r="E99" s="46" t="s">
        <v>380</v>
      </c>
      <c r="F99" s="47" t="s">
        <v>381</v>
      </c>
      <c r="G99" s="63" t="s">
        <v>66</v>
      </c>
      <c r="H99" s="47" t="s">
        <v>380</v>
      </c>
      <c r="I99" s="12"/>
      <c r="J99" s="41"/>
    </row>
    <row r="100" spans="1:11" x14ac:dyDescent="0.25">
      <c r="A100" s="65" t="s">
        <v>111</v>
      </c>
      <c r="H100" s="66" t="s">
        <v>407</v>
      </c>
    </row>
    <row r="101" spans="1:11" x14ac:dyDescent="0.25">
      <c r="A101" s="65" t="s">
        <v>408</v>
      </c>
      <c r="H101" s="12" t="s">
        <v>156</v>
      </c>
    </row>
    <row r="102" spans="1:11" ht="105" x14ac:dyDescent="0.25">
      <c r="A102" s="67" t="s">
        <v>409</v>
      </c>
      <c r="B102" s="24" t="s">
        <v>410</v>
      </c>
      <c r="C102" s="67" t="s">
        <v>411</v>
      </c>
      <c r="D102" s="24" t="s">
        <v>412</v>
      </c>
      <c r="E102" s="67" t="s">
        <v>413</v>
      </c>
      <c r="F102" s="24" t="s">
        <v>414</v>
      </c>
      <c r="G102" s="67" t="s">
        <v>415</v>
      </c>
      <c r="H102" s="67" t="s">
        <v>416</v>
      </c>
    </row>
    <row r="103" spans="1:11" ht="255" x14ac:dyDescent="0.25">
      <c r="A103" s="67" t="s">
        <v>409</v>
      </c>
      <c r="B103" s="24" t="s">
        <v>417</v>
      </c>
      <c r="C103" s="67" t="s">
        <v>418</v>
      </c>
      <c r="D103" s="24" t="s">
        <v>419</v>
      </c>
      <c r="E103" s="67" t="s">
        <v>413</v>
      </c>
      <c r="F103" s="24" t="s">
        <v>420</v>
      </c>
      <c r="G103" s="67" t="s">
        <v>421</v>
      </c>
      <c r="H103" s="67" t="s">
        <v>416</v>
      </c>
    </row>
    <row r="104" spans="1:11" ht="255" x14ac:dyDescent="0.25">
      <c r="A104" s="67" t="s">
        <v>409</v>
      </c>
      <c r="B104" s="24" t="s">
        <v>417</v>
      </c>
      <c r="C104" s="67" t="s">
        <v>422</v>
      </c>
      <c r="D104" s="24" t="s">
        <v>423</v>
      </c>
      <c r="E104" s="67" t="s">
        <v>413</v>
      </c>
      <c r="F104" s="24" t="s">
        <v>424</v>
      </c>
      <c r="G104" s="67" t="s">
        <v>425</v>
      </c>
      <c r="H104" s="67" t="s">
        <v>416</v>
      </c>
    </row>
    <row r="105" spans="1:11" ht="90" x14ac:dyDescent="0.25">
      <c r="A105" s="67" t="s">
        <v>411</v>
      </c>
      <c r="B105" s="68" t="s">
        <v>412</v>
      </c>
      <c r="C105" s="67" t="s">
        <v>413</v>
      </c>
      <c r="D105" s="69" t="s">
        <v>426</v>
      </c>
      <c r="E105" s="67" t="s">
        <v>415</v>
      </c>
      <c r="F105" s="67" t="s">
        <v>416</v>
      </c>
    </row>
    <row r="106" spans="1:11" ht="30" x14ac:dyDescent="0.25">
      <c r="A106" s="122" t="s">
        <v>305</v>
      </c>
      <c r="B106" s="123" t="s">
        <v>185</v>
      </c>
      <c r="C106" s="122"/>
      <c r="D106" s="37" t="s">
        <v>306</v>
      </c>
      <c r="E106" s="122" t="s">
        <v>321</v>
      </c>
      <c r="F106" s="123">
        <v>2020</v>
      </c>
      <c r="G106" s="122" t="s">
        <v>427</v>
      </c>
    </row>
    <row r="107" spans="1:11" ht="45" x14ac:dyDescent="0.25">
      <c r="A107" s="122" t="s">
        <v>305</v>
      </c>
      <c r="B107" s="123" t="s">
        <v>185</v>
      </c>
      <c r="C107" s="122"/>
      <c r="D107" s="37" t="s">
        <v>428</v>
      </c>
      <c r="E107" s="122" t="s">
        <v>429</v>
      </c>
      <c r="F107" s="123">
        <v>2021</v>
      </c>
      <c r="G107" s="122" t="s">
        <v>427</v>
      </c>
    </row>
    <row r="108" spans="1:11" ht="60" x14ac:dyDescent="0.25">
      <c r="A108" s="122" t="s">
        <v>305</v>
      </c>
      <c r="B108" s="123" t="s">
        <v>185</v>
      </c>
      <c r="C108" s="122"/>
      <c r="D108" s="37" t="s">
        <v>306</v>
      </c>
      <c r="E108" s="122" t="s">
        <v>430</v>
      </c>
      <c r="F108" s="123">
        <v>2021</v>
      </c>
      <c r="G108" s="122" t="s">
        <v>427</v>
      </c>
    </row>
  </sheetData>
  <autoFilter ref="H1:H69"/>
  <mergeCells count="23">
    <mergeCell ref="F26:F28"/>
    <mergeCell ref="G26:G28"/>
    <mergeCell ref="H26:H28"/>
    <mergeCell ref="A26:A28"/>
    <mergeCell ref="B26:B28"/>
    <mergeCell ref="C26:C28"/>
    <mergeCell ref="D26:D28"/>
    <mergeCell ref="E26:E28"/>
    <mergeCell ref="F23:F25"/>
    <mergeCell ref="G23:G25"/>
    <mergeCell ref="H23:H25"/>
    <mergeCell ref="A2:B2"/>
    <mergeCell ref="C2:F2"/>
    <mergeCell ref="A23:A25"/>
    <mergeCell ref="B23:B25"/>
    <mergeCell ref="C23:C25"/>
    <mergeCell ref="D23:D25"/>
    <mergeCell ref="E23:E25"/>
    <mergeCell ref="A1:G1"/>
    <mergeCell ref="G2:G3"/>
    <mergeCell ref="H2:H3"/>
    <mergeCell ref="I2:I3"/>
    <mergeCell ref="J2:J3"/>
  </mergeCells>
  <hyperlinks>
    <hyperlink ref="N11" r:id="rId1"/>
    <hyperlink ref="N3" r:id="rId2"/>
    <hyperlink ref="N29" r:id="rId3"/>
    <hyperlink ref="N30" r:id="rId4"/>
    <hyperlink ref="N2" r:id="rId5"/>
    <hyperlink ref="N5" r:id="rId6"/>
    <hyperlink ref="N6" r:id="rId7"/>
    <hyperlink ref="N10" r:id="rId8"/>
    <hyperlink ref="N13" r:id="rId9"/>
    <hyperlink ref="N14" r:id="rId10"/>
    <hyperlink ref="N15" r:id="rId11"/>
    <hyperlink ref="N16" r:id="rId12"/>
    <hyperlink ref="N18" r:id="rId13"/>
    <hyperlink ref="N21" r:id="rId14"/>
    <hyperlink ref="N22" r:id="rId15"/>
    <hyperlink ref="N25" r:id="rId16"/>
    <hyperlink ref="N4" r:id="rId17"/>
    <hyperlink ref="N27" r:id="rId18"/>
    <hyperlink ref="N32" r:id="rId19"/>
    <hyperlink ref="N33" r:id="rId20"/>
    <hyperlink ref="N35" r:id="rId21"/>
    <hyperlink ref="N34" r:id="rId22"/>
    <hyperlink ref="N28" r:id="rId23"/>
    <hyperlink ref="N39" r:id="rId24"/>
    <hyperlink ref="N36" r:id="rId25"/>
    <hyperlink ref="N41" r:id="rId26"/>
    <hyperlink ref="N37" r:id="rId27" display="mailto:observatorio@agroalimentariasclm.coop"/>
    <hyperlink ref="N26" r:id="rId28"/>
    <hyperlink ref="N42" r:id="rId29"/>
    <hyperlink ref="N43" r:id="rId30"/>
    <hyperlink ref="N44" r:id="rId31" display="mailto:paquita@amica.es"/>
    <hyperlink ref="N38" r:id="rId32" display="mailto:ruben@heressocial.eu"/>
    <hyperlink ref="N46" r:id="rId33"/>
    <hyperlink ref="I28" r:id="rId34"/>
    <hyperlink ref="I25" r:id="rId35"/>
    <hyperlink ref="I26" r:id="rId36"/>
    <hyperlink ref="I27" r:id="rId37"/>
    <hyperlink ref="I24" r:id="rId38"/>
    <hyperlink ref="I23" r:id="rId39"/>
  </hyperlinks>
  <pageMargins left="0.7" right="0.7" top="0.75" bottom="0.75" header="0.3" footer="0.3"/>
  <pageSetup paperSize="9" orientation="portrait" r:id="rId40"/>
  <drawing r:id="rId41"/>
  <legacy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2022-11-26T14:42:34Z</dcterms:modified>
</cp:coreProperties>
</file>